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75" windowWidth="12090" windowHeight="9075" activeTab="0"/>
  </bookViews>
  <sheets>
    <sheet name="Foglio1" sheetId="1" r:id="rId1"/>
  </sheets>
  <externalReferences>
    <externalReference r:id="rId4"/>
  </externalReferences>
  <definedNames>
    <definedName name="_xlnm.Print_Area" localSheetId="0">'Foglio1'!$B$1:$M$62</definedName>
  </definedNames>
  <calcPr fullCalcOnLoad="1"/>
</workbook>
</file>

<file path=xl/sharedStrings.xml><?xml version="1.0" encoding="utf-8"?>
<sst xmlns="http://schemas.openxmlformats.org/spreadsheetml/2006/main" count="34" uniqueCount="33">
  <si>
    <t>NOTE INFORMATIVE</t>
  </si>
  <si>
    <t>SVILUPPO E TIPO PERCORSO</t>
  </si>
  <si>
    <t xml:space="preserve">TEMPI DI PERCORRENZA </t>
  </si>
  <si>
    <t>DISLIVELLO</t>
  </si>
  <si>
    <t>DIFFICOLTA'</t>
  </si>
  <si>
    <t>ACQUA SUL PERCORSO</t>
  </si>
  <si>
    <t>ITINERARIO SEGNATO</t>
  </si>
  <si>
    <t>CARTOGRAFIA</t>
  </si>
  <si>
    <t xml:space="preserve">EQUIPAGGIAMENTO </t>
  </si>
  <si>
    <t>PRANZO</t>
  </si>
  <si>
    <t>SI CONSIGLIA</t>
  </si>
  <si>
    <t>ORA E LUOGO DI RIUNIONE</t>
  </si>
  <si>
    <t>ORA DI PARTENZA E RIENTRO</t>
  </si>
  <si>
    <t>INFORMAZIONI VARIE</t>
  </si>
  <si>
    <t>E</t>
  </si>
  <si>
    <t>circa h 6,00 ( soste escluse )</t>
  </si>
  <si>
    <t>prenotazione venerdì precedente</t>
  </si>
  <si>
    <t>K. Pulvirenti 329/3551045,  M.Sgroi 333/2795136</t>
  </si>
  <si>
    <t>www.caisiracusa.it</t>
  </si>
  <si>
    <t>info@caisiracusa.it</t>
  </si>
  <si>
    <t xml:space="preserve">DIRETTORI DI ESCURSIONE </t>
  </si>
  <si>
    <t xml:space="preserve">NOTA: I non soci sono obbligati alla prenotazione il venerdì per assolvere le problematiche assicurative. Se non in regola                      </t>
  </si>
  <si>
    <t>con l'iscrizione e/o l'assicurazione non si può partecipare all'escursione stessa. Non sono ammesse deroghe.</t>
  </si>
  <si>
    <t>circa 12 Km, sterrate e sentieri, ad anello</t>
  </si>
  <si>
    <t>C.T.R.1:10.000 645030</t>
  </si>
  <si>
    <t>16/5/10</t>
  </si>
  <si>
    <t>ETNA PIANO DELLE GINESTRE</t>
  </si>
  <si>
    <t>250 m circa</t>
  </si>
  <si>
    <t>no</t>
  </si>
  <si>
    <t>I.G.M. 1:25.000 "Bronte"</t>
  </si>
  <si>
    <t>berretto, bastoncini, 2 l acqua</t>
  </si>
  <si>
    <t>07,30 P.zza Adda</t>
  </si>
  <si>
    <t>07,45 rientro nel pomeriggio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</si>
</sst>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numFmts>
  <fonts count="19">
    <font>
      <sz val="10"/>
      <name val="Arial"/>
      <family val="0"/>
    </font>
    <font>
      <u val="single"/>
      <sz val="10"/>
      <color indexed="12"/>
      <name val="Arial"/>
      <family val="0"/>
    </font>
    <font>
      <u val="single"/>
      <sz val="10"/>
      <color indexed="36"/>
      <name val="Arial"/>
      <family val="0"/>
    </font>
    <font>
      <b/>
      <sz val="14"/>
      <name val="Arial"/>
      <family val="2"/>
    </font>
    <font>
      <sz val="8"/>
      <name val="Arial"/>
      <family val="0"/>
    </font>
    <font>
      <b/>
      <sz val="10"/>
      <name val="Arial"/>
      <family val="2"/>
    </font>
    <font>
      <sz val="12"/>
      <color indexed="8"/>
      <name val="Times New Roman"/>
      <family val="0"/>
    </font>
    <font>
      <sz val="11"/>
      <color indexed="8"/>
      <name val="Arial"/>
      <family val="0"/>
    </font>
    <font>
      <sz val="12"/>
      <color indexed="8"/>
      <name val="Arial Rounded MT Bold"/>
      <family val="0"/>
    </font>
    <font>
      <sz val="9"/>
      <color indexed="8"/>
      <name val="Arial"/>
      <family val="0"/>
    </font>
    <font>
      <sz val="10"/>
      <color indexed="8"/>
      <name val="Times New Roman"/>
      <family val="0"/>
    </font>
    <font>
      <sz val="11"/>
      <name val="Arial"/>
      <family val="2"/>
    </font>
    <font>
      <b/>
      <sz val="9"/>
      <name val="Arial"/>
      <family val="2"/>
    </font>
    <font>
      <b/>
      <sz val="11"/>
      <name val="Arial"/>
      <family val="2"/>
    </font>
    <font>
      <b/>
      <sz val="8"/>
      <name val="Arial"/>
      <family val="2"/>
    </font>
    <font>
      <b/>
      <sz val="16"/>
      <name val="Arial"/>
      <family val="2"/>
    </font>
    <font>
      <sz val="9"/>
      <name val="Arial"/>
      <family val="2"/>
    </font>
    <font>
      <b/>
      <i/>
      <sz val="12"/>
      <name val="Arial"/>
      <family val="2"/>
    </font>
    <font>
      <sz val="14"/>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0" fillId="0" borderId="0" xfId="0" applyAlignment="1" applyProtection="1">
      <alignment/>
      <protection hidden="1"/>
    </xf>
    <xf numFmtId="0" fontId="5" fillId="2" borderId="0" xfId="0" applyFont="1" applyFill="1" applyAlignment="1" applyProtection="1">
      <alignment horizontal="center"/>
      <protection hidden="1"/>
    </xf>
    <xf numFmtId="0" fontId="12" fillId="2" borderId="0" xfId="0" applyFont="1" applyFill="1" applyBorder="1" applyAlignment="1" applyProtection="1">
      <alignment horizontal="left"/>
      <protection hidden="1"/>
    </xf>
    <xf numFmtId="164" fontId="0" fillId="2" borderId="0" xfId="0" applyNumberFormat="1" applyFill="1" applyAlignment="1" applyProtection="1">
      <alignment horizontal="center"/>
      <protection hidden="1"/>
    </xf>
    <xf numFmtId="164" fontId="12" fillId="2" borderId="0" xfId="0" applyNumberFormat="1" applyFont="1" applyFill="1" applyBorder="1" applyAlignment="1" applyProtection="1">
      <alignment horizontal="left"/>
      <protection hidden="1"/>
    </xf>
    <xf numFmtId="164" fontId="0" fillId="2" borderId="0" xfId="0" applyNumberFormat="1" applyFont="1" applyFill="1" applyAlignment="1" applyProtection="1">
      <alignment/>
      <protection hidden="1"/>
    </xf>
    <xf numFmtId="0" fontId="16" fillId="2" borderId="0" xfId="0" applyFont="1" applyFill="1" applyBorder="1" applyAlignment="1" applyProtection="1">
      <alignment horizontal="left"/>
      <protection hidden="1"/>
    </xf>
    <xf numFmtId="164" fontId="16" fillId="2" borderId="0" xfId="0" applyNumberFormat="1" applyFont="1" applyFill="1" applyBorder="1" applyAlignment="1" applyProtection="1">
      <alignment horizontal="left"/>
      <protection hidden="1"/>
    </xf>
    <xf numFmtId="0" fontId="0" fillId="2" borderId="0" xfId="0" applyFill="1" applyAlignment="1" applyProtection="1" quotePrefix="1">
      <alignment horizontal="left"/>
      <protection hidden="1"/>
    </xf>
    <xf numFmtId="0" fontId="0" fillId="0" borderId="0" xfId="0" applyAlignment="1" applyProtection="1">
      <alignment/>
      <protection hidden="1"/>
    </xf>
    <xf numFmtId="164" fontId="16" fillId="2" borderId="0" xfId="0" applyNumberFormat="1" applyFont="1" applyFill="1" applyBorder="1" applyAlignment="1" applyProtection="1">
      <alignment/>
      <protection hidden="1"/>
    </xf>
    <xf numFmtId="164" fontId="0" fillId="2" borderId="0" xfId="0" applyNumberFormat="1" applyFont="1" applyFill="1" applyBorder="1" applyAlignment="1" applyProtection="1">
      <alignment/>
      <protection hidden="1"/>
    </xf>
    <xf numFmtId="0" fontId="0" fillId="2" borderId="0" xfId="0" applyFill="1" applyBorder="1" applyAlignment="1" applyProtection="1" quotePrefix="1">
      <alignment horizontal="center" vertical="top" wrapText="1"/>
      <protection hidden="1"/>
    </xf>
    <xf numFmtId="0" fontId="5" fillId="2" borderId="0" xfId="0" applyFont="1" applyFill="1" applyBorder="1" applyAlignment="1" applyProtection="1" quotePrefix="1">
      <alignment horizontal="center" vertical="top" wrapText="1"/>
      <protection hidden="1"/>
    </xf>
    <xf numFmtId="0" fontId="0" fillId="2" borderId="0" xfId="0" applyFill="1" applyBorder="1" applyAlignment="1">
      <alignment/>
    </xf>
    <xf numFmtId="164" fontId="0" fillId="2" borderId="0" xfId="0" applyNumberFormat="1" applyFill="1" applyAlignment="1" applyProtection="1">
      <alignment/>
      <protection hidden="1"/>
    </xf>
    <xf numFmtId="0" fontId="5" fillId="0" borderId="0" xfId="0" applyFont="1" applyBorder="1" applyAlignment="1" applyProtection="1">
      <alignment horizontal="center" vertical="top" wrapText="1"/>
      <protection hidden="1"/>
    </xf>
    <xf numFmtId="164" fontId="5" fillId="2" borderId="0" xfId="0" applyNumberFormat="1" applyFont="1" applyFill="1" applyBorder="1" applyAlignment="1" applyProtection="1">
      <alignment horizontal="center" vertical="top" wrapText="1"/>
      <protection hidden="1"/>
    </xf>
    <xf numFmtId="0" fontId="0" fillId="0" borderId="0" xfId="0" applyAlignment="1">
      <alignment/>
    </xf>
    <xf numFmtId="0" fontId="0" fillId="0" borderId="0" xfId="0" applyAlignment="1" applyProtection="1" quotePrefix="1">
      <alignment horizontal="left"/>
      <protection hidden="1"/>
    </xf>
    <xf numFmtId="0" fontId="0" fillId="0" borderId="0" xfId="0" applyBorder="1" applyAlignment="1">
      <alignment/>
    </xf>
    <xf numFmtId="0" fontId="0" fillId="2" borderId="0" xfId="0" applyFill="1" applyAlignment="1" applyProtection="1">
      <alignment horizontal="left"/>
      <protection hidden="1"/>
    </xf>
    <xf numFmtId="0" fontId="15" fillId="2" borderId="0" xfId="0" applyFont="1" applyFill="1" applyBorder="1" applyAlignment="1" applyProtection="1">
      <alignment horizontal="center"/>
      <protection hidden="1"/>
    </xf>
    <xf numFmtId="0" fontId="17" fillId="0" borderId="0" xfId="0" applyFont="1" applyBorder="1" applyAlignment="1">
      <alignment/>
    </xf>
    <xf numFmtId="0" fontId="0" fillId="2" borderId="0" xfId="0" applyFont="1" applyFill="1" applyAlignment="1" applyProtection="1">
      <alignment/>
      <protection hidden="1"/>
    </xf>
    <xf numFmtId="0" fontId="5" fillId="2" borderId="0" xfId="0" applyFont="1" applyFill="1" applyAlignment="1" applyProtection="1">
      <alignment horizontal="left"/>
      <protection hidden="1"/>
    </xf>
    <xf numFmtId="0" fontId="0" fillId="0" borderId="0" xfId="0" applyAlignment="1" applyProtection="1">
      <alignment/>
      <protection hidden="1"/>
    </xf>
    <xf numFmtId="0" fontId="0" fillId="0" borderId="0" xfId="0" applyAlignment="1">
      <alignment/>
    </xf>
    <xf numFmtId="0" fontId="0" fillId="2" borderId="0" xfId="0" applyFont="1" applyFill="1" applyAlignment="1" applyProtection="1">
      <alignment/>
      <protection hidden="1"/>
    </xf>
    <xf numFmtId="0" fontId="0" fillId="2" borderId="0" xfId="0" applyFill="1" applyAlignment="1" applyProtection="1">
      <alignment/>
      <protection hidden="1"/>
    </xf>
    <xf numFmtId="0" fontId="0" fillId="2" borderId="0" xfId="0" applyFill="1" applyAlignment="1" applyProtection="1">
      <alignment horizontal="left"/>
      <protection hidden="1"/>
    </xf>
    <xf numFmtId="1" fontId="0" fillId="2" borderId="0" xfId="0" applyNumberFormat="1" applyFill="1" applyAlignment="1" applyProtection="1">
      <alignment horizontal="left"/>
      <protection hidden="1"/>
    </xf>
    <xf numFmtId="0" fontId="15" fillId="2" borderId="0" xfId="0" applyFont="1" applyFill="1" applyBorder="1" applyAlignment="1" applyProtection="1">
      <alignment horizontal="center"/>
      <protection hidden="1"/>
    </xf>
    <xf numFmtId="0" fontId="0" fillId="0" borderId="0" xfId="0" applyBorder="1" applyAlignment="1">
      <alignment/>
    </xf>
    <xf numFmtId="41" fontId="0" fillId="2" borderId="0" xfId="18" applyFont="1" applyFill="1" applyAlignment="1" applyProtection="1">
      <alignment horizontal="left"/>
      <protection hidden="1"/>
    </xf>
    <xf numFmtId="41" fontId="0" fillId="0" borderId="0" xfId="18" applyAlignment="1" applyProtection="1">
      <alignment horizontal="left"/>
      <protection hidden="1"/>
    </xf>
    <xf numFmtId="2" fontId="0" fillId="2" borderId="0" xfId="0" applyNumberFormat="1" applyFill="1" applyAlignment="1" applyProtection="1">
      <alignment horizontal="left"/>
      <protection hidden="1"/>
    </xf>
    <xf numFmtId="0" fontId="0" fillId="0" borderId="0" xfId="0" applyAlignment="1" applyProtection="1">
      <alignment/>
      <protection hidden="1"/>
    </xf>
    <xf numFmtId="0" fontId="0" fillId="2" borderId="0" xfId="0" applyNumberFormat="1" applyFont="1" applyFill="1" applyAlignment="1" applyProtection="1">
      <alignment horizontal="left"/>
      <protection hidden="1"/>
    </xf>
    <xf numFmtId="0" fontId="0" fillId="2" borderId="0" xfId="0" applyFill="1" applyBorder="1" applyAlignment="1">
      <alignment/>
    </xf>
    <xf numFmtId="0" fontId="1" fillId="2" borderId="0" xfId="15" applyNumberFormat="1" applyFill="1" applyAlignment="1" applyProtection="1">
      <alignment horizontal="left"/>
      <protection hidden="1"/>
    </xf>
    <xf numFmtId="49" fontId="3" fillId="2" borderId="0"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9">
    <dxf>
      <border>
        <left>
          <color rgb="FF000000"/>
        </left>
        <right>
          <color rgb="FF000000"/>
        </right>
        <top>
          <color rgb="FF000000"/>
        </top>
        <bottom>
          <color rgb="FF000000"/>
        </bottom>
      </border>
    </dxf>
    <dxf>
      <border>
        <left style="thin">
          <color rgb="FF000000"/>
        </left>
        <right style="thin">
          <color rgb="FF000000"/>
        </right>
        <top style="thin">
          <color rgb="FF000000"/>
        </top>
      </border>
    </dxf>
    <dxf>
      <border>
        <left>
          <color rgb="FF000000"/>
        </left>
        <right>
          <color rgb="FF000000"/>
        </right>
        <top style="thin">
          <color rgb="FF000000"/>
        </top>
      </border>
    </dxf>
    <dxf>
      <border>
        <left>
          <color rgb="FF000000"/>
        </left>
        <right style="thin">
          <color rgb="FF000000"/>
        </right>
        <top style="thin">
          <color rgb="FF000000"/>
        </top>
      </border>
    </dxf>
    <dxf>
      <border>
        <left style="thin">
          <color rgb="FF000000"/>
        </left>
        <right>
          <color rgb="FF000000"/>
        </right>
        <top>
          <color rgb="FF000000"/>
        </top>
        <bottom>
          <color rgb="FF000000"/>
        </bottom>
      </border>
    </dxf>
    <dxf>
      <border>
        <left>
          <color rgb="FF000000"/>
        </left>
        <right style="thin">
          <color rgb="FF000000"/>
        </right>
        <top>
          <color rgb="FF000000"/>
        </top>
        <bottom>
          <color rgb="FF000000"/>
        </bottom>
      </border>
    </dxf>
    <dxf>
      <border/>
    </dxf>
    <dxf>
      <border>
        <left>
          <color rgb="FF000000"/>
        </left>
      </border>
    </dxf>
    <dxf>
      <border>
        <left style="thin">
          <color rgb="FF000000"/>
        </lef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133350</xdr:rowOff>
    </xdr:from>
    <xdr:to>
      <xdr:col>12</xdr:col>
      <xdr:colOff>0</xdr:colOff>
      <xdr:row>1</xdr:row>
      <xdr:rowOff>133350</xdr:rowOff>
    </xdr:to>
    <xdr:sp>
      <xdr:nvSpPr>
        <xdr:cNvPr id="1" name="Line 79"/>
        <xdr:cNvSpPr>
          <a:spLocks/>
        </xdr:cNvSpPr>
      </xdr:nvSpPr>
      <xdr:spPr>
        <a:xfrm>
          <a:off x="609600" y="295275"/>
          <a:ext cx="743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0</xdr:row>
      <xdr:rowOff>0</xdr:rowOff>
    </xdr:from>
    <xdr:to>
      <xdr:col>1</xdr:col>
      <xdr:colOff>542925</xdr:colOff>
      <xdr:row>1</xdr:row>
      <xdr:rowOff>57150</xdr:rowOff>
    </xdr:to>
    <xdr:sp>
      <xdr:nvSpPr>
        <xdr:cNvPr id="2" name="AutoShape 80"/>
        <xdr:cNvSpPr>
          <a:spLocks/>
        </xdr:cNvSpPr>
      </xdr:nvSpPr>
      <xdr:spPr>
        <a:xfrm>
          <a:off x="1057275" y="0"/>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104775</xdr:colOff>
      <xdr:row>0</xdr:row>
      <xdr:rowOff>95250</xdr:rowOff>
    </xdr:from>
    <xdr:to>
      <xdr:col>1</xdr:col>
      <xdr:colOff>219075</xdr:colOff>
      <xdr:row>1</xdr:row>
      <xdr:rowOff>152400</xdr:rowOff>
    </xdr:to>
    <xdr:sp>
      <xdr:nvSpPr>
        <xdr:cNvPr id="3" name="AutoShape 81"/>
        <xdr:cNvSpPr>
          <a:spLocks/>
        </xdr:cNvSpPr>
      </xdr:nvSpPr>
      <xdr:spPr>
        <a:xfrm>
          <a:off x="71437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1</xdr:col>
      <xdr:colOff>333375</xdr:colOff>
      <xdr:row>0</xdr:row>
      <xdr:rowOff>95250</xdr:rowOff>
    </xdr:from>
    <xdr:to>
      <xdr:col>1</xdr:col>
      <xdr:colOff>447675</xdr:colOff>
      <xdr:row>1</xdr:row>
      <xdr:rowOff>152400</xdr:rowOff>
    </xdr:to>
    <xdr:sp>
      <xdr:nvSpPr>
        <xdr:cNvPr id="4" name="AutoShape 82"/>
        <xdr:cNvSpPr>
          <a:spLocks/>
        </xdr:cNvSpPr>
      </xdr:nvSpPr>
      <xdr:spPr>
        <a:xfrm>
          <a:off x="94297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2</xdr:col>
      <xdr:colOff>171450</xdr:colOff>
      <xdr:row>0</xdr:row>
      <xdr:rowOff>95250</xdr:rowOff>
    </xdr:from>
    <xdr:to>
      <xdr:col>2</xdr:col>
      <xdr:colOff>285750</xdr:colOff>
      <xdr:row>1</xdr:row>
      <xdr:rowOff>152400</xdr:rowOff>
    </xdr:to>
    <xdr:sp>
      <xdr:nvSpPr>
        <xdr:cNvPr id="5" name="AutoShape 83"/>
        <xdr:cNvSpPr>
          <a:spLocks/>
        </xdr:cNvSpPr>
      </xdr:nvSpPr>
      <xdr:spPr>
        <a:xfrm>
          <a:off x="1447800"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3</xdr:col>
      <xdr:colOff>19050</xdr:colOff>
      <xdr:row>0</xdr:row>
      <xdr:rowOff>95250</xdr:rowOff>
    </xdr:from>
    <xdr:to>
      <xdr:col>3</xdr:col>
      <xdr:colOff>133350</xdr:colOff>
      <xdr:row>1</xdr:row>
      <xdr:rowOff>152400</xdr:rowOff>
    </xdr:to>
    <xdr:sp>
      <xdr:nvSpPr>
        <xdr:cNvPr id="6" name="AutoShape 84"/>
        <xdr:cNvSpPr>
          <a:spLocks/>
        </xdr:cNvSpPr>
      </xdr:nvSpPr>
      <xdr:spPr>
        <a:xfrm>
          <a:off x="1905000"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3</xdr:col>
      <xdr:colOff>466725</xdr:colOff>
      <xdr:row>0</xdr:row>
      <xdr:rowOff>95250</xdr:rowOff>
    </xdr:from>
    <xdr:to>
      <xdr:col>3</xdr:col>
      <xdr:colOff>581025</xdr:colOff>
      <xdr:row>1</xdr:row>
      <xdr:rowOff>152400</xdr:rowOff>
    </xdr:to>
    <xdr:sp>
      <xdr:nvSpPr>
        <xdr:cNvPr id="7" name="AutoShape 85"/>
        <xdr:cNvSpPr>
          <a:spLocks/>
        </xdr:cNvSpPr>
      </xdr:nvSpPr>
      <xdr:spPr>
        <a:xfrm>
          <a:off x="235267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4</xdr:col>
      <xdr:colOff>304800</xdr:colOff>
      <xdr:row>0</xdr:row>
      <xdr:rowOff>95250</xdr:rowOff>
    </xdr:from>
    <xdr:to>
      <xdr:col>4</xdr:col>
      <xdr:colOff>352425</xdr:colOff>
      <xdr:row>1</xdr:row>
      <xdr:rowOff>152400</xdr:rowOff>
    </xdr:to>
    <xdr:sp>
      <xdr:nvSpPr>
        <xdr:cNvPr id="8" name="AutoShape 86"/>
        <xdr:cNvSpPr>
          <a:spLocks/>
        </xdr:cNvSpPr>
      </xdr:nvSpPr>
      <xdr:spPr>
        <a:xfrm>
          <a:off x="2876550" y="95250"/>
          <a:ext cx="47625"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5</xdr:col>
      <xdr:colOff>152400</xdr:colOff>
      <xdr:row>0</xdr:row>
      <xdr:rowOff>95250</xdr:rowOff>
    </xdr:from>
    <xdr:to>
      <xdr:col>5</xdr:col>
      <xdr:colOff>266700</xdr:colOff>
      <xdr:row>1</xdr:row>
      <xdr:rowOff>152400</xdr:rowOff>
    </xdr:to>
    <xdr:sp>
      <xdr:nvSpPr>
        <xdr:cNvPr id="9" name="AutoShape 87"/>
        <xdr:cNvSpPr>
          <a:spLocks/>
        </xdr:cNvSpPr>
      </xdr:nvSpPr>
      <xdr:spPr>
        <a:xfrm>
          <a:off x="307657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5</xdr:col>
      <xdr:colOff>600075</xdr:colOff>
      <xdr:row>0</xdr:row>
      <xdr:rowOff>95250</xdr:rowOff>
    </xdr:from>
    <xdr:to>
      <xdr:col>6</xdr:col>
      <xdr:colOff>104775</xdr:colOff>
      <xdr:row>1</xdr:row>
      <xdr:rowOff>152400</xdr:rowOff>
    </xdr:to>
    <xdr:sp>
      <xdr:nvSpPr>
        <xdr:cNvPr id="10" name="AutoShape 88"/>
        <xdr:cNvSpPr>
          <a:spLocks/>
        </xdr:cNvSpPr>
      </xdr:nvSpPr>
      <xdr:spPr>
        <a:xfrm>
          <a:off x="3524250" y="95250"/>
          <a:ext cx="257175"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6</xdr:col>
      <xdr:colOff>447675</xdr:colOff>
      <xdr:row>0</xdr:row>
      <xdr:rowOff>95250</xdr:rowOff>
    </xdr:from>
    <xdr:to>
      <xdr:col>6</xdr:col>
      <xdr:colOff>561975</xdr:colOff>
      <xdr:row>1</xdr:row>
      <xdr:rowOff>152400</xdr:rowOff>
    </xdr:to>
    <xdr:sp>
      <xdr:nvSpPr>
        <xdr:cNvPr id="11" name="AutoShape 89"/>
        <xdr:cNvSpPr>
          <a:spLocks/>
        </xdr:cNvSpPr>
      </xdr:nvSpPr>
      <xdr:spPr>
        <a:xfrm>
          <a:off x="412432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7</xdr:col>
      <xdr:colOff>285750</xdr:colOff>
      <xdr:row>0</xdr:row>
      <xdr:rowOff>95250</xdr:rowOff>
    </xdr:from>
    <xdr:to>
      <xdr:col>7</xdr:col>
      <xdr:colOff>400050</xdr:colOff>
      <xdr:row>1</xdr:row>
      <xdr:rowOff>152400</xdr:rowOff>
    </xdr:to>
    <xdr:sp>
      <xdr:nvSpPr>
        <xdr:cNvPr id="12" name="AutoShape 90"/>
        <xdr:cNvSpPr>
          <a:spLocks/>
        </xdr:cNvSpPr>
      </xdr:nvSpPr>
      <xdr:spPr>
        <a:xfrm>
          <a:off x="481012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8</xdr:col>
      <xdr:colOff>133350</xdr:colOff>
      <xdr:row>0</xdr:row>
      <xdr:rowOff>95250</xdr:rowOff>
    </xdr:from>
    <xdr:to>
      <xdr:col>8</xdr:col>
      <xdr:colOff>247650</xdr:colOff>
      <xdr:row>1</xdr:row>
      <xdr:rowOff>152400</xdr:rowOff>
    </xdr:to>
    <xdr:sp>
      <xdr:nvSpPr>
        <xdr:cNvPr id="13" name="AutoShape 91"/>
        <xdr:cNvSpPr>
          <a:spLocks/>
        </xdr:cNvSpPr>
      </xdr:nvSpPr>
      <xdr:spPr>
        <a:xfrm>
          <a:off x="5362575"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8</xdr:col>
      <xdr:colOff>19050</xdr:colOff>
      <xdr:row>0</xdr:row>
      <xdr:rowOff>66675</xdr:rowOff>
    </xdr:from>
    <xdr:to>
      <xdr:col>11</xdr:col>
      <xdr:colOff>114300</xdr:colOff>
      <xdr:row>1</xdr:row>
      <xdr:rowOff>123825</xdr:rowOff>
    </xdr:to>
    <xdr:sp>
      <xdr:nvSpPr>
        <xdr:cNvPr id="14" name="AutoShape 92"/>
        <xdr:cNvSpPr>
          <a:spLocks/>
        </xdr:cNvSpPr>
      </xdr:nvSpPr>
      <xdr:spPr>
        <a:xfrm>
          <a:off x="5248275" y="66675"/>
          <a:ext cx="24574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CLUB ALPINO ITALIANO</a:t>
          </a:r>
        </a:p>
      </xdr:txBody>
    </xdr:sp>
    <xdr:clientData/>
  </xdr:twoCellAnchor>
  <xdr:twoCellAnchor>
    <xdr:from>
      <xdr:col>12</xdr:col>
      <xdr:colOff>66675</xdr:colOff>
      <xdr:row>0</xdr:row>
      <xdr:rowOff>95250</xdr:rowOff>
    </xdr:from>
    <xdr:to>
      <xdr:col>12</xdr:col>
      <xdr:colOff>180975</xdr:colOff>
      <xdr:row>1</xdr:row>
      <xdr:rowOff>152400</xdr:rowOff>
    </xdr:to>
    <xdr:sp>
      <xdr:nvSpPr>
        <xdr:cNvPr id="15" name="AutoShape 93"/>
        <xdr:cNvSpPr>
          <a:spLocks/>
        </xdr:cNvSpPr>
      </xdr:nvSpPr>
      <xdr:spPr>
        <a:xfrm>
          <a:off x="8115300" y="95250"/>
          <a:ext cx="11430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1</xdr:col>
      <xdr:colOff>333375</xdr:colOff>
      <xdr:row>2</xdr:row>
      <xdr:rowOff>142875</xdr:rowOff>
    </xdr:from>
    <xdr:to>
      <xdr:col>1</xdr:col>
      <xdr:colOff>438150</xdr:colOff>
      <xdr:row>4</xdr:row>
      <xdr:rowOff>19050</xdr:rowOff>
    </xdr:to>
    <xdr:sp>
      <xdr:nvSpPr>
        <xdr:cNvPr id="16" name="AutoShape 94"/>
        <xdr:cNvSpPr>
          <a:spLocks/>
        </xdr:cNvSpPr>
      </xdr:nvSpPr>
      <xdr:spPr>
        <a:xfrm>
          <a:off x="942975" y="466725"/>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3</xdr:col>
      <xdr:colOff>19050</xdr:colOff>
      <xdr:row>2</xdr:row>
      <xdr:rowOff>142875</xdr:rowOff>
    </xdr:from>
    <xdr:to>
      <xdr:col>3</xdr:col>
      <xdr:colOff>123825</xdr:colOff>
      <xdr:row>4</xdr:row>
      <xdr:rowOff>19050</xdr:rowOff>
    </xdr:to>
    <xdr:sp>
      <xdr:nvSpPr>
        <xdr:cNvPr id="17" name="AutoShape 95"/>
        <xdr:cNvSpPr>
          <a:spLocks/>
        </xdr:cNvSpPr>
      </xdr:nvSpPr>
      <xdr:spPr>
        <a:xfrm>
          <a:off x="1905000" y="466725"/>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5</xdr:col>
      <xdr:colOff>152400</xdr:colOff>
      <xdr:row>2</xdr:row>
      <xdr:rowOff>142875</xdr:rowOff>
    </xdr:from>
    <xdr:to>
      <xdr:col>5</xdr:col>
      <xdr:colOff>257175</xdr:colOff>
      <xdr:row>4</xdr:row>
      <xdr:rowOff>19050</xdr:rowOff>
    </xdr:to>
    <xdr:sp>
      <xdr:nvSpPr>
        <xdr:cNvPr id="18" name="AutoShape 96"/>
        <xdr:cNvSpPr>
          <a:spLocks/>
        </xdr:cNvSpPr>
      </xdr:nvSpPr>
      <xdr:spPr>
        <a:xfrm>
          <a:off x="3076575" y="466725"/>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6</xdr:col>
      <xdr:colOff>447675</xdr:colOff>
      <xdr:row>2</xdr:row>
      <xdr:rowOff>142875</xdr:rowOff>
    </xdr:from>
    <xdr:to>
      <xdr:col>6</xdr:col>
      <xdr:colOff>552450</xdr:colOff>
      <xdr:row>4</xdr:row>
      <xdr:rowOff>19050</xdr:rowOff>
    </xdr:to>
    <xdr:sp>
      <xdr:nvSpPr>
        <xdr:cNvPr id="19" name="AutoShape 97"/>
        <xdr:cNvSpPr>
          <a:spLocks/>
        </xdr:cNvSpPr>
      </xdr:nvSpPr>
      <xdr:spPr>
        <a:xfrm>
          <a:off x="4124325" y="466725"/>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7</xdr:col>
      <xdr:colOff>285750</xdr:colOff>
      <xdr:row>2</xdr:row>
      <xdr:rowOff>142875</xdr:rowOff>
    </xdr:from>
    <xdr:to>
      <xdr:col>7</xdr:col>
      <xdr:colOff>390525</xdr:colOff>
      <xdr:row>4</xdr:row>
      <xdr:rowOff>19050</xdr:rowOff>
    </xdr:to>
    <xdr:sp>
      <xdr:nvSpPr>
        <xdr:cNvPr id="20" name="AutoShape 98"/>
        <xdr:cNvSpPr>
          <a:spLocks/>
        </xdr:cNvSpPr>
      </xdr:nvSpPr>
      <xdr:spPr>
        <a:xfrm>
          <a:off x="4810125" y="466725"/>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7</xdr:col>
      <xdr:colOff>581025</xdr:colOff>
      <xdr:row>1</xdr:row>
      <xdr:rowOff>142875</xdr:rowOff>
    </xdr:from>
    <xdr:to>
      <xdr:col>8</xdr:col>
      <xdr:colOff>76200</xdr:colOff>
      <xdr:row>3</xdr:row>
      <xdr:rowOff>19050</xdr:rowOff>
    </xdr:to>
    <xdr:sp>
      <xdr:nvSpPr>
        <xdr:cNvPr id="21" name="AutoShape 99"/>
        <xdr:cNvSpPr>
          <a:spLocks/>
        </xdr:cNvSpPr>
      </xdr:nvSpPr>
      <xdr:spPr>
        <a:xfrm>
          <a:off x="5105400" y="304800"/>
          <a:ext cx="20002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11</xdr:col>
      <xdr:colOff>295275</xdr:colOff>
      <xdr:row>3</xdr:row>
      <xdr:rowOff>0</xdr:rowOff>
    </xdr:from>
    <xdr:to>
      <xdr:col>11</xdr:col>
      <xdr:colOff>381000</xdr:colOff>
      <xdr:row>4</xdr:row>
      <xdr:rowOff>9525</xdr:rowOff>
    </xdr:to>
    <xdr:sp>
      <xdr:nvSpPr>
        <xdr:cNvPr id="22" name="AutoShape 100"/>
        <xdr:cNvSpPr>
          <a:spLocks/>
        </xdr:cNvSpPr>
      </xdr:nvSpPr>
      <xdr:spPr>
        <a:xfrm>
          <a:off x="7886700" y="485775"/>
          <a:ext cx="85725"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xdr:col>
      <xdr:colOff>333375</xdr:colOff>
      <xdr:row>3</xdr:row>
      <xdr:rowOff>152400</xdr:rowOff>
    </xdr:from>
    <xdr:to>
      <xdr:col>1</xdr:col>
      <xdr:colOff>409575</xdr:colOff>
      <xdr:row>5</xdr:row>
      <xdr:rowOff>0</xdr:rowOff>
    </xdr:to>
    <xdr:sp>
      <xdr:nvSpPr>
        <xdr:cNvPr id="23" name="AutoShape 101"/>
        <xdr:cNvSpPr>
          <a:spLocks/>
        </xdr:cNvSpPr>
      </xdr:nvSpPr>
      <xdr:spPr>
        <a:xfrm>
          <a:off x="942975" y="638175"/>
          <a:ext cx="7620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171450</xdr:colOff>
      <xdr:row>3</xdr:row>
      <xdr:rowOff>152400</xdr:rowOff>
    </xdr:from>
    <xdr:to>
      <xdr:col>2</xdr:col>
      <xdr:colOff>276225</xdr:colOff>
      <xdr:row>5</xdr:row>
      <xdr:rowOff>0</xdr:rowOff>
    </xdr:to>
    <xdr:sp>
      <xdr:nvSpPr>
        <xdr:cNvPr id="24" name="AutoShape 102"/>
        <xdr:cNvSpPr>
          <a:spLocks/>
        </xdr:cNvSpPr>
      </xdr:nvSpPr>
      <xdr:spPr>
        <a:xfrm>
          <a:off x="1447800" y="638175"/>
          <a:ext cx="104775"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238125</xdr:colOff>
      <xdr:row>3</xdr:row>
      <xdr:rowOff>152400</xdr:rowOff>
    </xdr:from>
    <xdr:to>
      <xdr:col>2</xdr:col>
      <xdr:colOff>314325</xdr:colOff>
      <xdr:row>5</xdr:row>
      <xdr:rowOff>0</xdr:rowOff>
    </xdr:to>
    <xdr:sp>
      <xdr:nvSpPr>
        <xdr:cNvPr id="25" name="AutoShape 103"/>
        <xdr:cNvSpPr>
          <a:spLocks/>
        </xdr:cNvSpPr>
      </xdr:nvSpPr>
      <xdr:spPr>
        <a:xfrm>
          <a:off x="1514475" y="638175"/>
          <a:ext cx="7620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3</xdr:col>
      <xdr:colOff>19050</xdr:colOff>
      <xdr:row>3</xdr:row>
      <xdr:rowOff>152400</xdr:rowOff>
    </xdr:from>
    <xdr:to>
      <xdr:col>3</xdr:col>
      <xdr:colOff>95250</xdr:colOff>
      <xdr:row>5</xdr:row>
      <xdr:rowOff>0</xdr:rowOff>
    </xdr:to>
    <xdr:sp>
      <xdr:nvSpPr>
        <xdr:cNvPr id="26" name="AutoShape 104"/>
        <xdr:cNvSpPr>
          <a:spLocks/>
        </xdr:cNvSpPr>
      </xdr:nvSpPr>
      <xdr:spPr>
        <a:xfrm>
          <a:off x="1905000" y="638175"/>
          <a:ext cx="7620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3</xdr:col>
      <xdr:colOff>466725</xdr:colOff>
      <xdr:row>3</xdr:row>
      <xdr:rowOff>152400</xdr:rowOff>
    </xdr:from>
    <xdr:to>
      <xdr:col>3</xdr:col>
      <xdr:colOff>542925</xdr:colOff>
      <xdr:row>5</xdr:row>
      <xdr:rowOff>0</xdr:rowOff>
    </xdr:to>
    <xdr:sp>
      <xdr:nvSpPr>
        <xdr:cNvPr id="27" name="AutoShape 105"/>
        <xdr:cNvSpPr>
          <a:spLocks/>
        </xdr:cNvSpPr>
      </xdr:nvSpPr>
      <xdr:spPr>
        <a:xfrm>
          <a:off x="2352675" y="638175"/>
          <a:ext cx="7620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4</xdr:col>
      <xdr:colOff>304800</xdr:colOff>
      <xdr:row>3</xdr:row>
      <xdr:rowOff>152400</xdr:rowOff>
    </xdr:from>
    <xdr:to>
      <xdr:col>4</xdr:col>
      <xdr:colOff>352425</xdr:colOff>
      <xdr:row>5</xdr:row>
      <xdr:rowOff>0</xdr:rowOff>
    </xdr:to>
    <xdr:sp>
      <xdr:nvSpPr>
        <xdr:cNvPr id="28" name="AutoShape 106"/>
        <xdr:cNvSpPr>
          <a:spLocks/>
        </xdr:cNvSpPr>
      </xdr:nvSpPr>
      <xdr:spPr>
        <a:xfrm>
          <a:off x="2876550" y="638175"/>
          <a:ext cx="47625"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5</xdr:col>
      <xdr:colOff>152400</xdr:colOff>
      <xdr:row>3</xdr:row>
      <xdr:rowOff>152400</xdr:rowOff>
    </xdr:from>
    <xdr:to>
      <xdr:col>5</xdr:col>
      <xdr:colOff>228600</xdr:colOff>
      <xdr:row>5</xdr:row>
      <xdr:rowOff>0</xdr:rowOff>
    </xdr:to>
    <xdr:sp>
      <xdr:nvSpPr>
        <xdr:cNvPr id="29" name="AutoShape 107"/>
        <xdr:cNvSpPr>
          <a:spLocks/>
        </xdr:cNvSpPr>
      </xdr:nvSpPr>
      <xdr:spPr>
        <a:xfrm>
          <a:off x="3076575" y="638175"/>
          <a:ext cx="7620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6</xdr:col>
      <xdr:colOff>447675</xdr:colOff>
      <xdr:row>3</xdr:row>
      <xdr:rowOff>152400</xdr:rowOff>
    </xdr:from>
    <xdr:to>
      <xdr:col>6</xdr:col>
      <xdr:colOff>523875</xdr:colOff>
      <xdr:row>5</xdr:row>
      <xdr:rowOff>0</xdr:rowOff>
    </xdr:to>
    <xdr:sp>
      <xdr:nvSpPr>
        <xdr:cNvPr id="30" name="AutoShape 108"/>
        <xdr:cNvSpPr>
          <a:spLocks/>
        </xdr:cNvSpPr>
      </xdr:nvSpPr>
      <xdr:spPr>
        <a:xfrm>
          <a:off x="4124325" y="638175"/>
          <a:ext cx="7620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7</xdr:col>
      <xdr:colOff>581025</xdr:colOff>
      <xdr:row>2</xdr:row>
      <xdr:rowOff>152400</xdr:rowOff>
    </xdr:from>
    <xdr:to>
      <xdr:col>8</xdr:col>
      <xdr:colOff>47625</xdr:colOff>
      <xdr:row>4</xdr:row>
      <xdr:rowOff>0</xdr:rowOff>
    </xdr:to>
    <xdr:sp>
      <xdr:nvSpPr>
        <xdr:cNvPr id="31" name="AutoShape 109"/>
        <xdr:cNvSpPr>
          <a:spLocks/>
        </xdr:cNvSpPr>
      </xdr:nvSpPr>
      <xdr:spPr>
        <a:xfrm>
          <a:off x="5105400" y="476250"/>
          <a:ext cx="17145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11</xdr:col>
      <xdr:colOff>457200</xdr:colOff>
      <xdr:row>3</xdr:row>
      <xdr:rowOff>152400</xdr:rowOff>
    </xdr:from>
    <xdr:to>
      <xdr:col>11</xdr:col>
      <xdr:colOff>457200</xdr:colOff>
      <xdr:row>5</xdr:row>
      <xdr:rowOff>0</xdr:rowOff>
    </xdr:to>
    <xdr:sp>
      <xdr:nvSpPr>
        <xdr:cNvPr id="32" name="AutoShape 110"/>
        <xdr:cNvSpPr>
          <a:spLocks/>
        </xdr:cNvSpPr>
      </xdr:nvSpPr>
      <xdr:spPr>
        <a:xfrm>
          <a:off x="8048625" y="638175"/>
          <a:ext cx="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xdr:col>
      <xdr:colOff>333375</xdr:colOff>
      <xdr:row>4</xdr:row>
      <xdr:rowOff>133350</xdr:rowOff>
    </xdr:from>
    <xdr:to>
      <xdr:col>1</xdr:col>
      <xdr:colOff>438150</xdr:colOff>
      <xdr:row>6</xdr:row>
      <xdr:rowOff>9525</xdr:rowOff>
    </xdr:to>
    <xdr:sp>
      <xdr:nvSpPr>
        <xdr:cNvPr id="33" name="AutoShape 111"/>
        <xdr:cNvSpPr>
          <a:spLocks/>
        </xdr:cNvSpPr>
      </xdr:nvSpPr>
      <xdr:spPr>
        <a:xfrm>
          <a:off x="942975" y="781050"/>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2</xdr:col>
      <xdr:colOff>171450</xdr:colOff>
      <xdr:row>4</xdr:row>
      <xdr:rowOff>133350</xdr:rowOff>
    </xdr:from>
    <xdr:to>
      <xdr:col>2</xdr:col>
      <xdr:colOff>276225</xdr:colOff>
      <xdr:row>6</xdr:row>
      <xdr:rowOff>9525</xdr:rowOff>
    </xdr:to>
    <xdr:sp>
      <xdr:nvSpPr>
        <xdr:cNvPr id="34" name="AutoShape 112"/>
        <xdr:cNvSpPr>
          <a:spLocks/>
        </xdr:cNvSpPr>
      </xdr:nvSpPr>
      <xdr:spPr>
        <a:xfrm>
          <a:off x="1447800" y="781050"/>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3</xdr:col>
      <xdr:colOff>19050</xdr:colOff>
      <xdr:row>4</xdr:row>
      <xdr:rowOff>133350</xdr:rowOff>
    </xdr:from>
    <xdr:to>
      <xdr:col>3</xdr:col>
      <xdr:colOff>123825</xdr:colOff>
      <xdr:row>6</xdr:row>
      <xdr:rowOff>9525</xdr:rowOff>
    </xdr:to>
    <xdr:sp>
      <xdr:nvSpPr>
        <xdr:cNvPr id="35" name="AutoShape 113"/>
        <xdr:cNvSpPr>
          <a:spLocks/>
        </xdr:cNvSpPr>
      </xdr:nvSpPr>
      <xdr:spPr>
        <a:xfrm>
          <a:off x="1905000" y="781050"/>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5</xdr:col>
      <xdr:colOff>152400</xdr:colOff>
      <xdr:row>4</xdr:row>
      <xdr:rowOff>133350</xdr:rowOff>
    </xdr:from>
    <xdr:to>
      <xdr:col>5</xdr:col>
      <xdr:colOff>257175</xdr:colOff>
      <xdr:row>6</xdr:row>
      <xdr:rowOff>9525</xdr:rowOff>
    </xdr:to>
    <xdr:sp>
      <xdr:nvSpPr>
        <xdr:cNvPr id="36" name="AutoShape 114"/>
        <xdr:cNvSpPr>
          <a:spLocks/>
        </xdr:cNvSpPr>
      </xdr:nvSpPr>
      <xdr:spPr>
        <a:xfrm>
          <a:off x="3076575" y="781050"/>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7</xdr:col>
      <xdr:colOff>285750</xdr:colOff>
      <xdr:row>4</xdr:row>
      <xdr:rowOff>133350</xdr:rowOff>
    </xdr:from>
    <xdr:to>
      <xdr:col>7</xdr:col>
      <xdr:colOff>390525</xdr:colOff>
      <xdr:row>6</xdr:row>
      <xdr:rowOff>9525</xdr:rowOff>
    </xdr:to>
    <xdr:sp>
      <xdr:nvSpPr>
        <xdr:cNvPr id="37" name="AutoShape 115"/>
        <xdr:cNvSpPr>
          <a:spLocks/>
        </xdr:cNvSpPr>
      </xdr:nvSpPr>
      <xdr:spPr>
        <a:xfrm>
          <a:off x="4810125" y="781050"/>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11</xdr:col>
      <xdr:colOff>228600</xdr:colOff>
      <xdr:row>5</xdr:row>
      <xdr:rowOff>133350</xdr:rowOff>
    </xdr:from>
    <xdr:to>
      <xdr:col>11</xdr:col>
      <xdr:colOff>333375</xdr:colOff>
      <xdr:row>7</xdr:row>
      <xdr:rowOff>9525</xdr:rowOff>
    </xdr:to>
    <xdr:sp>
      <xdr:nvSpPr>
        <xdr:cNvPr id="38" name="AutoShape 116"/>
        <xdr:cNvSpPr>
          <a:spLocks/>
        </xdr:cNvSpPr>
      </xdr:nvSpPr>
      <xdr:spPr>
        <a:xfrm>
          <a:off x="7820025" y="942975"/>
          <a:ext cx="104775" cy="2000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Arial"/>
              <a:ea typeface="Arial"/>
              <a:cs typeface="Arial"/>
            </a:rPr>
            <a:t> </a:t>
          </a:r>
        </a:p>
      </xdr:txBody>
    </xdr:sp>
    <xdr:clientData/>
  </xdr:twoCellAnchor>
  <xdr:twoCellAnchor>
    <xdr:from>
      <xdr:col>1</xdr:col>
      <xdr:colOff>333375</xdr:colOff>
      <xdr:row>6</xdr:row>
      <xdr:rowOff>57150</xdr:rowOff>
    </xdr:from>
    <xdr:to>
      <xdr:col>1</xdr:col>
      <xdr:colOff>428625</xdr:colOff>
      <xdr:row>7</xdr:row>
      <xdr:rowOff>114300</xdr:rowOff>
    </xdr:to>
    <xdr:sp>
      <xdr:nvSpPr>
        <xdr:cNvPr id="39" name="AutoShape 117"/>
        <xdr:cNvSpPr>
          <a:spLocks/>
        </xdr:cNvSpPr>
      </xdr:nvSpPr>
      <xdr:spPr>
        <a:xfrm>
          <a:off x="942975" y="1028700"/>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333375</xdr:colOff>
      <xdr:row>7</xdr:row>
      <xdr:rowOff>76200</xdr:rowOff>
    </xdr:from>
    <xdr:to>
      <xdr:col>1</xdr:col>
      <xdr:colOff>428625</xdr:colOff>
      <xdr:row>8</xdr:row>
      <xdr:rowOff>133350</xdr:rowOff>
    </xdr:to>
    <xdr:sp>
      <xdr:nvSpPr>
        <xdr:cNvPr id="40" name="AutoShape 118"/>
        <xdr:cNvSpPr>
          <a:spLocks/>
        </xdr:cNvSpPr>
      </xdr:nvSpPr>
      <xdr:spPr>
        <a:xfrm>
          <a:off x="942975" y="1209675"/>
          <a:ext cx="95250" cy="28575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333375</xdr:colOff>
      <xdr:row>8</xdr:row>
      <xdr:rowOff>95250</xdr:rowOff>
    </xdr:from>
    <xdr:to>
      <xdr:col>1</xdr:col>
      <xdr:colOff>428625</xdr:colOff>
      <xdr:row>9</xdr:row>
      <xdr:rowOff>0</xdr:rowOff>
    </xdr:to>
    <xdr:sp>
      <xdr:nvSpPr>
        <xdr:cNvPr id="41" name="AutoShape 119"/>
        <xdr:cNvSpPr>
          <a:spLocks/>
        </xdr:cNvSpPr>
      </xdr:nvSpPr>
      <xdr:spPr>
        <a:xfrm>
          <a:off x="942975" y="1457325"/>
          <a:ext cx="95250" cy="1619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333375</xdr:colOff>
      <xdr:row>10</xdr:row>
      <xdr:rowOff>0</xdr:rowOff>
    </xdr:from>
    <xdr:to>
      <xdr:col>1</xdr:col>
      <xdr:colOff>428625</xdr:colOff>
      <xdr:row>11</xdr:row>
      <xdr:rowOff>9525</xdr:rowOff>
    </xdr:to>
    <xdr:sp>
      <xdr:nvSpPr>
        <xdr:cNvPr id="42" name="AutoShape 120"/>
        <xdr:cNvSpPr>
          <a:spLocks/>
        </xdr:cNvSpPr>
      </xdr:nvSpPr>
      <xdr:spPr>
        <a:xfrm>
          <a:off x="942975" y="1876425"/>
          <a:ext cx="95250" cy="17145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333375</xdr:colOff>
      <xdr:row>10</xdr:row>
      <xdr:rowOff>133350</xdr:rowOff>
    </xdr:from>
    <xdr:to>
      <xdr:col>1</xdr:col>
      <xdr:colOff>428625</xdr:colOff>
      <xdr:row>12</xdr:row>
      <xdr:rowOff>28575</xdr:rowOff>
    </xdr:to>
    <xdr:sp>
      <xdr:nvSpPr>
        <xdr:cNvPr id="43" name="AutoShape 121"/>
        <xdr:cNvSpPr>
          <a:spLocks/>
        </xdr:cNvSpPr>
      </xdr:nvSpPr>
      <xdr:spPr>
        <a:xfrm>
          <a:off x="942975" y="2009775"/>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xdr:col>
      <xdr:colOff>333375</xdr:colOff>
      <xdr:row>11</xdr:row>
      <xdr:rowOff>9525</xdr:rowOff>
    </xdr:from>
    <xdr:to>
      <xdr:col>1</xdr:col>
      <xdr:colOff>428625</xdr:colOff>
      <xdr:row>12</xdr:row>
      <xdr:rowOff>66675</xdr:rowOff>
    </xdr:to>
    <xdr:sp>
      <xdr:nvSpPr>
        <xdr:cNvPr id="44" name="AutoShape 122"/>
        <xdr:cNvSpPr>
          <a:spLocks/>
        </xdr:cNvSpPr>
      </xdr:nvSpPr>
      <xdr:spPr>
        <a:xfrm>
          <a:off x="942975" y="2047875"/>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2</xdr:col>
      <xdr:colOff>9525</xdr:colOff>
      <xdr:row>11</xdr:row>
      <xdr:rowOff>9525</xdr:rowOff>
    </xdr:from>
    <xdr:to>
      <xdr:col>2</xdr:col>
      <xdr:colOff>104775</xdr:colOff>
      <xdr:row>12</xdr:row>
      <xdr:rowOff>66675</xdr:rowOff>
    </xdr:to>
    <xdr:sp>
      <xdr:nvSpPr>
        <xdr:cNvPr id="45" name="AutoShape 123"/>
        <xdr:cNvSpPr>
          <a:spLocks/>
        </xdr:cNvSpPr>
      </xdr:nvSpPr>
      <xdr:spPr>
        <a:xfrm>
          <a:off x="1285875" y="2047875"/>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3</xdr:col>
      <xdr:colOff>104775</xdr:colOff>
      <xdr:row>5</xdr:row>
      <xdr:rowOff>9525</xdr:rowOff>
    </xdr:from>
    <xdr:to>
      <xdr:col>3</xdr:col>
      <xdr:colOff>200025</xdr:colOff>
      <xdr:row>6</xdr:row>
      <xdr:rowOff>66675</xdr:rowOff>
    </xdr:to>
    <xdr:sp>
      <xdr:nvSpPr>
        <xdr:cNvPr id="46" name="AutoShape 124"/>
        <xdr:cNvSpPr>
          <a:spLocks/>
        </xdr:cNvSpPr>
      </xdr:nvSpPr>
      <xdr:spPr>
        <a:xfrm>
          <a:off x="1990725" y="819150"/>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2</xdr:col>
      <xdr:colOff>200025</xdr:colOff>
      <xdr:row>4</xdr:row>
      <xdr:rowOff>38100</xdr:rowOff>
    </xdr:from>
    <xdr:to>
      <xdr:col>2</xdr:col>
      <xdr:colOff>295275</xdr:colOff>
      <xdr:row>5</xdr:row>
      <xdr:rowOff>95250</xdr:rowOff>
    </xdr:to>
    <xdr:sp>
      <xdr:nvSpPr>
        <xdr:cNvPr id="47" name="AutoShape 125"/>
        <xdr:cNvSpPr>
          <a:spLocks/>
        </xdr:cNvSpPr>
      </xdr:nvSpPr>
      <xdr:spPr>
        <a:xfrm>
          <a:off x="1476375" y="685800"/>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2</xdr:col>
      <xdr:colOff>200025</xdr:colOff>
      <xdr:row>5</xdr:row>
      <xdr:rowOff>57150</xdr:rowOff>
    </xdr:from>
    <xdr:to>
      <xdr:col>2</xdr:col>
      <xdr:colOff>295275</xdr:colOff>
      <xdr:row>6</xdr:row>
      <xdr:rowOff>114300</xdr:rowOff>
    </xdr:to>
    <xdr:sp>
      <xdr:nvSpPr>
        <xdr:cNvPr id="48" name="AutoShape 126"/>
        <xdr:cNvSpPr>
          <a:spLocks/>
        </xdr:cNvSpPr>
      </xdr:nvSpPr>
      <xdr:spPr>
        <a:xfrm>
          <a:off x="1476375" y="866775"/>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2</xdr:col>
      <xdr:colOff>200025</xdr:colOff>
      <xdr:row>6</xdr:row>
      <xdr:rowOff>66675</xdr:rowOff>
    </xdr:from>
    <xdr:to>
      <xdr:col>2</xdr:col>
      <xdr:colOff>295275</xdr:colOff>
      <xdr:row>7</xdr:row>
      <xdr:rowOff>123825</xdr:rowOff>
    </xdr:to>
    <xdr:sp>
      <xdr:nvSpPr>
        <xdr:cNvPr id="49" name="AutoShape 127"/>
        <xdr:cNvSpPr>
          <a:spLocks/>
        </xdr:cNvSpPr>
      </xdr:nvSpPr>
      <xdr:spPr>
        <a:xfrm>
          <a:off x="1476375" y="1038225"/>
          <a:ext cx="95250" cy="2190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2</xdr:col>
      <xdr:colOff>200025</xdr:colOff>
      <xdr:row>7</xdr:row>
      <xdr:rowOff>85725</xdr:rowOff>
    </xdr:from>
    <xdr:to>
      <xdr:col>2</xdr:col>
      <xdr:colOff>295275</xdr:colOff>
      <xdr:row>8</xdr:row>
      <xdr:rowOff>142875</xdr:rowOff>
    </xdr:to>
    <xdr:sp>
      <xdr:nvSpPr>
        <xdr:cNvPr id="50" name="AutoShape 128"/>
        <xdr:cNvSpPr>
          <a:spLocks/>
        </xdr:cNvSpPr>
      </xdr:nvSpPr>
      <xdr:spPr>
        <a:xfrm>
          <a:off x="1476375" y="1219200"/>
          <a:ext cx="95250" cy="28575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2</xdr:col>
      <xdr:colOff>200025</xdr:colOff>
      <xdr:row>10</xdr:row>
      <xdr:rowOff>0</xdr:rowOff>
    </xdr:from>
    <xdr:to>
      <xdr:col>2</xdr:col>
      <xdr:colOff>295275</xdr:colOff>
      <xdr:row>11</xdr:row>
      <xdr:rowOff>0</xdr:rowOff>
    </xdr:to>
    <xdr:sp>
      <xdr:nvSpPr>
        <xdr:cNvPr id="51" name="AutoShape 129"/>
        <xdr:cNvSpPr>
          <a:spLocks/>
        </xdr:cNvSpPr>
      </xdr:nvSpPr>
      <xdr:spPr>
        <a:xfrm>
          <a:off x="1476375" y="1876425"/>
          <a:ext cx="95250" cy="1619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6</xdr:col>
      <xdr:colOff>561975</xdr:colOff>
      <xdr:row>10</xdr:row>
      <xdr:rowOff>0</xdr:rowOff>
    </xdr:from>
    <xdr:to>
      <xdr:col>7</xdr:col>
      <xdr:colOff>47625</xdr:colOff>
      <xdr:row>10</xdr:row>
      <xdr:rowOff>142875</xdr:rowOff>
    </xdr:to>
    <xdr:sp>
      <xdr:nvSpPr>
        <xdr:cNvPr id="52" name="AutoShape 130"/>
        <xdr:cNvSpPr>
          <a:spLocks/>
        </xdr:cNvSpPr>
      </xdr:nvSpPr>
      <xdr:spPr>
        <a:xfrm>
          <a:off x="4238625" y="1876425"/>
          <a:ext cx="333375" cy="14287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 </a:t>
          </a:r>
        </a:p>
      </xdr:txBody>
    </xdr:sp>
    <xdr:clientData/>
  </xdr:twoCellAnchor>
  <xdr:oneCellAnchor>
    <xdr:from>
      <xdr:col>1</xdr:col>
      <xdr:colOff>0</xdr:colOff>
      <xdr:row>30</xdr:row>
      <xdr:rowOff>123825</xdr:rowOff>
    </xdr:from>
    <xdr:ext cx="7648575" cy="3990975"/>
    <xdr:sp fLocksText="0">
      <xdr:nvSpPr>
        <xdr:cNvPr id="53" name="TextBox 131"/>
        <xdr:cNvSpPr txBox="1">
          <a:spLocks noChangeArrowheads="1"/>
        </xdr:cNvSpPr>
      </xdr:nvSpPr>
      <xdr:spPr>
        <a:xfrm>
          <a:off x="609600" y="5238750"/>
          <a:ext cx="7648575" cy="3990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a:t>
          </a:r>
          <a:r>
            <a:rPr lang="en-US" cap="none" sz="1400" b="1" i="0" u="none" baseline="0">
              <a:latin typeface="Arial"/>
              <a:ea typeface="Arial"/>
              <a:cs typeface="Arial"/>
            </a:rPr>
            <a:t>DESCRIZIONE DEL PERCORSO</a:t>
          </a:r>
          <a:r>
            <a:rPr lang="en-US" cap="none" sz="900" b="1" i="0" u="none" baseline="0">
              <a:latin typeface="Arial"/>
              <a:ea typeface="Arial"/>
              <a:cs typeface="Arial"/>
            </a:rPr>
            <a:t>
</a:t>
          </a:r>
          <a:r>
            <a:rPr lang="en-US" cap="none" sz="1400" b="0" i="0" u="none" baseline="0">
              <a:latin typeface="Arial"/>
              <a:ea typeface="Arial"/>
              <a:cs typeface="Arial"/>
            </a:rPr>
            <a:t>Si lasciano al cancello di Piano dei Grilli, all'altezza di M.te Minardo, salendo da strada basolata panoramica Bronte-Piano dei Grilli. 
Comoda sterrata, ad uso della Forestale, ci consentirà di compiere un ampio giro in pieno Parco dell'Etna, in una zona poco frequentata perchè priva di "impianti recettivi" (bar, ristoranti, piazzali con venditori ambulanti e  simili).
Quest'ambiente è frequentato dagli amanti della montagna "puri", vuoi a piedi vuoi in bicicletta.
Punto di partenza per percorsi più o meno ad anello che comunque vanno fatti con cognizione di causa per evitare potenziali fuori pista su sciara estremamente difficoltosa.
La descrizione dei luoghi che attraverseremo e quella del panorama che vedremo sarà fatta dai 
DDE con dovizia di particolari.
Siamo in un parco, valgono le regole che Vi saranno indicate dai DDE, rispettetele ! 
</a:t>
          </a:r>
        </a:p>
      </xdr:txBody>
    </xdr:sp>
    <xdr:clientData fLocksWithSheet="0"/>
  </xdr:oneCellAnchor>
  <xdr:twoCellAnchor>
    <xdr:from>
      <xdr:col>1</xdr:col>
      <xdr:colOff>0</xdr:colOff>
      <xdr:row>55</xdr:row>
      <xdr:rowOff>133350</xdr:rowOff>
    </xdr:from>
    <xdr:to>
      <xdr:col>11</xdr:col>
      <xdr:colOff>438150</xdr:colOff>
      <xdr:row>61</xdr:row>
      <xdr:rowOff>123825</xdr:rowOff>
    </xdr:to>
    <xdr:sp>
      <xdr:nvSpPr>
        <xdr:cNvPr id="54" name="TextBox 144"/>
        <xdr:cNvSpPr txBox="1">
          <a:spLocks noChangeArrowheads="1"/>
        </xdr:cNvSpPr>
      </xdr:nvSpPr>
      <xdr:spPr>
        <a:xfrm>
          <a:off x="609600" y="9267825"/>
          <a:ext cx="7419975" cy="962025"/>
        </a:xfrm>
        <a:prstGeom prst="rect">
          <a:avLst/>
        </a:prstGeom>
        <a:solidFill>
          <a:srgbClr val="FFFFFF"/>
        </a:solidFill>
        <a:ln w="9525" cmpd="sng">
          <a:noFill/>
        </a:ln>
      </xdr:spPr>
      <xdr:txBody>
        <a:bodyPr vertOverflow="clip" wrap="square"/>
        <a:p>
          <a:pPr algn="just">
            <a:defRPr/>
          </a:pPr>
          <a:r>
            <a:rPr lang="en-US" cap="none" sz="1100" b="1" i="0" u="none" baseline="0">
              <a:latin typeface="Arial"/>
              <a:ea typeface="Arial"/>
              <a:cs typeface="Arial"/>
            </a:rPr>
            <a:t>*</a:t>
          </a:r>
          <a:r>
            <a:rPr lang="en-US" cap="none" sz="1000" b="1" i="0" u="none" baseline="0">
              <a:latin typeface="Arial"/>
              <a:ea typeface="Arial"/>
              <a:cs typeface="Arial"/>
            </a:rPr>
            <a:t> </a:t>
          </a:r>
          <a:r>
            <a:rPr lang="en-US" cap="none" sz="800" b="1" i="0" u="none" baseline="0">
              <a:latin typeface="Arial"/>
              <a:ea typeface="Arial"/>
              <a:cs typeface="Arial"/>
            </a:rPr>
            <a:t>SCALA DELLE DIFFICOLTA' ESCURSIONISTICHE (Classificazione C.A.I.):  T = turistica</a:t>
          </a:r>
          <a:r>
            <a:rPr lang="en-US" cap="none" sz="800" b="0" i="0" u="none" baseline="0">
              <a:latin typeface="Arial"/>
              <a:ea typeface="Arial"/>
              <a:cs typeface="Arial"/>
            </a:rPr>
            <a:t> - itinerario su sterrate, mulattiere o comodi sentieri. Richiede preparazione fisica alla camminata oltre all'equipaggiamento adeguato; </a:t>
          </a:r>
          <a:r>
            <a:rPr lang="en-US" cap="none" sz="800" b="1" i="0" u="none" baseline="0">
              <a:latin typeface="Arial"/>
              <a:ea typeface="Arial"/>
              <a:cs typeface="Arial"/>
            </a:rPr>
            <a:t>E = Escursionisti</a:t>
          </a:r>
          <a:r>
            <a:rPr lang="en-US" cap="none" sz="800" b="0" i="0" u="none" baseline="0">
              <a:latin typeface="Arial"/>
              <a:ea typeface="Arial"/>
              <a:cs typeface="Arial"/>
            </a:rPr>
            <a:t> - itinerario che si svolge su sentieri dal terreno vario(pascoli, detriti, pietraie). Richiede allenamento per la lunghezza del percorso e/o per il dislivello oltre ad un adeguato equipaggiamento; </a:t>
          </a:r>
          <a:r>
            <a:rPr lang="en-US" cap="none" sz="800" b="1" i="0" u="none" baseline="0">
              <a:latin typeface="Arial"/>
              <a:ea typeface="Arial"/>
              <a:cs typeface="Arial"/>
            </a:rPr>
            <a:t>EE = escursionisti esperti </a:t>
          </a:r>
          <a:r>
            <a:rPr lang="en-US" cap="none" sz="800" b="0" i="0" u="none" baseline="0">
              <a:latin typeface="Arial"/>
              <a:ea typeface="Arial"/>
              <a:cs typeface="Arial"/>
            </a:rPr>
            <a:t>- itinerario che implica la capacita' di muoversi su terreni impervi (pendii ripidi e/o scivolosi di erba, rocce e detriti). Necessita passo sicuro, assenza di vertigini, adeguato equipaggiamento ed allenamento fisico; </a:t>
          </a:r>
          <a:r>
            <a:rPr lang="en-US" cap="none" sz="800" b="1" i="0" u="none" baseline="0">
              <a:latin typeface="Arial"/>
              <a:ea typeface="Arial"/>
              <a:cs typeface="Arial"/>
            </a:rPr>
            <a:t>EEA = escursionisti esperti con attrezzatura</a:t>
          </a:r>
          <a:r>
            <a:rPr lang="en-US" cap="none" sz="800" b="0" i="0" u="none" baseline="0">
              <a:latin typeface="Arial"/>
              <a:ea typeface="Arial"/>
              <a:cs typeface="Arial"/>
            </a:rPr>
            <a:t> - come il precedente ma che richiede, in alcuni tratti, l'uso della corda e dei dispositivi di autoassicurazione; </a:t>
          </a:r>
          <a:r>
            <a:rPr lang="en-US" cap="none" sz="800" b="1" i="0" u="none" baseline="0">
              <a:latin typeface="Arial"/>
              <a:ea typeface="Arial"/>
              <a:cs typeface="Arial"/>
            </a:rPr>
            <a:t>EAI = escursionisti in ambiente innevato.</a:t>
          </a:r>
        </a:p>
      </xdr:txBody>
    </xdr:sp>
    <xdr:clientData/>
  </xdr:twoCellAnchor>
  <xdr:twoCellAnchor>
    <xdr:from>
      <xdr:col>1</xdr:col>
      <xdr:colOff>200025</xdr:colOff>
      <xdr:row>0</xdr:row>
      <xdr:rowOff>104775</xdr:rowOff>
    </xdr:from>
    <xdr:to>
      <xdr:col>2</xdr:col>
      <xdr:colOff>495300</xdr:colOff>
      <xdr:row>6</xdr:row>
      <xdr:rowOff>57150</xdr:rowOff>
    </xdr:to>
    <xdr:pic>
      <xdr:nvPicPr>
        <xdr:cNvPr id="55" name="Picture 151"/>
        <xdr:cNvPicPr preferRelativeResize="1">
          <a:picLocks noChangeAspect="1"/>
        </xdr:cNvPicPr>
      </xdr:nvPicPr>
      <xdr:blipFill>
        <a:blip r:embed="rId1"/>
        <a:stretch>
          <a:fillRect/>
        </a:stretch>
      </xdr:blipFill>
      <xdr:spPr>
        <a:xfrm>
          <a:off x="809625" y="104775"/>
          <a:ext cx="962025" cy="923925"/>
        </a:xfrm>
        <a:prstGeom prst="rect">
          <a:avLst/>
        </a:prstGeom>
        <a:noFill/>
        <a:ln w="9525" cmpd="sng">
          <a:noFill/>
        </a:ln>
      </xdr:spPr>
    </xdr:pic>
    <xdr:clientData/>
  </xdr:twoCellAnchor>
  <xdr:twoCellAnchor>
    <xdr:from>
      <xdr:col>11</xdr:col>
      <xdr:colOff>295275</xdr:colOff>
      <xdr:row>4</xdr:row>
      <xdr:rowOff>0</xdr:rowOff>
    </xdr:from>
    <xdr:to>
      <xdr:col>11</xdr:col>
      <xdr:colOff>381000</xdr:colOff>
      <xdr:row>5</xdr:row>
      <xdr:rowOff>9525</xdr:rowOff>
    </xdr:to>
    <xdr:sp>
      <xdr:nvSpPr>
        <xdr:cNvPr id="56" name="AutoShape 152"/>
        <xdr:cNvSpPr>
          <a:spLocks/>
        </xdr:cNvSpPr>
      </xdr:nvSpPr>
      <xdr:spPr>
        <a:xfrm>
          <a:off x="7886700" y="647700"/>
          <a:ext cx="85725"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7</xdr:col>
      <xdr:colOff>581025</xdr:colOff>
      <xdr:row>3</xdr:row>
      <xdr:rowOff>152400</xdr:rowOff>
    </xdr:from>
    <xdr:to>
      <xdr:col>8</xdr:col>
      <xdr:colOff>47625</xdr:colOff>
      <xdr:row>5</xdr:row>
      <xdr:rowOff>0</xdr:rowOff>
    </xdr:to>
    <xdr:sp>
      <xdr:nvSpPr>
        <xdr:cNvPr id="57" name="AutoShape 153"/>
        <xdr:cNvSpPr>
          <a:spLocks/>
        </xdr:cNvSpPr>
      </xdr:nvSpPr>
      <xdr:spPr>
        <a:xfrm>
          <a:off x="5105400" y="638175"/>
          <a:ext cx="17145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11</xdr:col>
      <xdr:colOff>457200</xdr:colOff>
      <xdr:row>4</xdr:row>
      <xdr:rowOff>152400</xdr:rowOff>
    </xdr:from>
    <xdr:to>
      <xdr:col>11</xdr:col>
      <xdr:colOff>457200</xdr:colOff>
      <xdr:row>6</xdr:row>
      <xdr:rowOff>0</xdr:rowOff>
    </xdr:to>
    <xdr:sp>
      <xdr:nvSpPr>
        <xdr:cNvPr id="58" name="AutoShape 154"/>
        <xdr:cNvSpPr>
          <a:spLocks/>
        </xdr:cNvSpPr>
      </xdr:nvSpPr>
      <xdr:spPr>
        <a:xfrm>
          <a:off x="8048625" y="800100"/>
          <a:ext cx="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11</xdr:col>
      <xdr:colOff>295275</xdr:colOff>
      <xdr:row>5</xdr:row>
      <xdr:rowOff>0</xdr:rowOff>
    </xdr:from>
    <xdr:to>
      <xdr:col>11</xdr:col>
      <xdr:colOff>381000</xdr:colOff>
      <xdr:row>6</xdr:row>
      <xdr:rowOff>9525</xdr:rowOff>
    </xdr:to>
    <xdr:sp>
      <xdr:nvSpPr>
        <xdr:cNvPr id="59" name="AutoShape 155"/>
        <xdr:cNvSpPr>
          <a:spLocks/>
        </xdr:cNvSpPr>
      </xdr:nvSpPr>
      <xdr:spPr>
        <a:xfrm>
          <a:off x="7886700" y="809625"/>
          <a:ext cx="85725"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11</xdr:col>
      <xdr:colOff>457200</xdr:colOff>
      <xdr:row>5</xdr:row>
      <xdr:rowOff>152400</xdr:rowOff>
    </xdr:from>
    <xdr:to>
      <xdr:col>11</xdr:col>
      <xdr:colOff>457200</xdr:colOff>
      <xdr:row>7</xdr:row>
      <xdr:rowOff>0</xdr:rowOff>
    </xdr:to>
    <xdr:sp>
      <xdr:nvSpPr>
        <xdr:cNvPr id="60" name="AutoShape 156"/>
        <xdr:cNvSpPr>
          <a:spLocks/>
        </xdr:cNvSpPr>
      </xdr:nvSpPr>
      <xdr:spPr>
        <a:xfrm>
          <a:off x="8048625" y="962025"/>
          <a:ext cx="0" cy="171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tente\Desktop\C.A.I\ESCURSIONI\etna\Schiena%20Asino%2017-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ti"/>
      <sheetName val="Programma"/>
      <sheetName val="Tempi"/>
      <sheetName val="Grafico"/>
    </sheetNames>
    <sheetDataSet>
      <sheetData sheetId="1">
        <row r="8">
          <cell r="C8" t="str">
            <v>Sezione di Siracusa "Vito Oddo"</v>
          </cell>
        </row>
        <row r="9">
          <cell r="C9" t="str">
            <v>Via Maestranza n.33 </v>
          </cell>
        </row>
        <row r="10">
          <cell r="C10" t="str">
            <v>96100 - SIRACUSA</v>
          </cell>
        </row>
        <row r="21">
          <cell r="C21" t="str">
            <v>Scarpe da trekking (obbligatorie)</v>
          </cell>
        </row>
        <row r="23">
          <cell r="C23" t="str">
            <v>Colazione al sacco</v>
          </cell>
        </row>
        <row r="47">
          <cell r="C47" t="str">
            <v>NO</v>
          </cell>
        </row>
        <row r="48">
          <cell r="C48">
            <v>3</v>
          </cell>
          <cell r="F48" t="str">
            <v>(43 % del percorso)</v>
          </cell>
        </row>
        <row r="49">
          <cell r="C49">
            <v>28</v>
          </cell>
        </row>
        <row r="50">
          <cell r="C50" t="str">
            <v>ponente</v>
          </cell>
        </row>
        <row r="51">
          <cell r="C51" t="str">
            <v>moder. da OVEST</v>
          </cell>
        </row>
        <row r="64">
          <cell r="I64">
            <v>6.3</v>
          </cell>
        </row>
        <row r="97">
          <cell r="F97">
            <v>11.246753246753247</v>
          </cell>
          <cell r="I97">
            <v>2580</v>
          </cell>
        </row>
        <row r="98">
          <cell r="F98" t="str">
            <v>Pian del lago</v>
          </cell>
        </row>
        <row r="112">
          <cell r="C112">
            <v>12249.999999999998</v>
          </cell>
        </row>
        <row r="135">
          <cell r="I135">
            <v>850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isiracusa.it/" TargetMode="External" /><Relationship Id="rId2" Type="http://schemas.openxmlformats.org/officeDocument/2006/relationships/hyperlink" Target="mailto:info@caisiracusa.i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W61"/>
  <sheetViews>
    <sheetView tabSelected="1" workbookViewId="0" topLeftCell="A28">
      <selection activeCell="A32" sqref="A32:C35"/>
    </sheetView>
  </sheetViews>
  <sheetFormatPr defaultColWidth="9.140625" defaultRowHeight="12.75"/>
  <cols>
    <col min="2" max="2" width="10.00390625" style="0" bestFit="1" customWidth="1"/>
    <col min="4" max="4" width="10.28125" style="0" customWidth="1"/>
    <col min="5" max="5" width="5.28125" style="0" customWidth="1"/>
    <col min="6" max="6" width="11.28125" style="0" customWidth="1"/>
    <col min="7" max="7" width="12.7109375" style="0" customWidth="1"/>
    <col min="8" max="8" width="10.57421875" style="0" customWidth="1"/>
    <col min="11" max="11" width="17.140625" style="0" customWidth="1"/>
    <col min="12" max="12" width="6.8515625" style="0" customWidth="1"/>
  </cols>
  <sheetData>
    <row r="1" spans="2:12" s="2" customFormat="1" ht="12.75">
      <c r="B1" s="1"/>
      <c r="C1" s="1"/>
      <c r="D1" s="1"/>
      <c r="E1" s="1"/>
      <c r="F1" s="1"/>
      <c r="G1" s="1"/>
      <c r="H1" s="1"/>
      <c r="I1" s="1"/>
      <c r="J1" s="1"/>
      <c r="K1" s="1"/>
      <c r="L1" s="1"/>
    </row>
    <row r="2" spans="2:12" s="2" customFormat="1" ht="12.75">
      <c r="B2" s="1"/>
      <c r="C2" s="1"/>
      <c r="D2" s="1"/>
      <c r="E2" s="1"/>
      <c r="F2" s="1"/>
      <c r="G2" s="1"/>
      <c r="H2" s="1"/>
      <c r="I2" s="1"/>
      <c r="J2" s="1"/>
      <c r="K2" s="1"/>
      <c r="L2" s="1"/>
    </row>
    <row r="3" spans="2:23" s="2" customFormat="1" ht="12.75">
      <c r="B3" s="1"/>
      <c r="C3" s="1"/>
      <c r="D3" s="1"/>
      <c r="E3" s="1"/>
      <c r="F3" s="1"/>
      <c r="G3" s="1"/>
      <c r="H3" s="1"/>
      <c r="I3" s="41" t="str">
        <f>'[1]Dati'!C8</f>
        <v>Sezione di Siracusa "Vito Oddo"</v>
      </c>
      <c r="J3" s="29"/>
      <c r="K3" s="29"/>
      <c r="L3" s="29"/>
      <c r="T3" s="42"/>
      <c r="U3" s="36"/>
      <c r="V3" s="42"/>
      <c r="W3" s="36"/>
    </row>
    <row r="4" spans="2:23" s="2" customFormat="1" ht="12.75">
      <c r="B4" s="1"/>
      <c r="C4" s="1"/>
      <c r="D4" s="1"/>
      <c r="E4" s="1"/>
      <c r="F4" s="1"/>
      <c r="G4" s="1"/>
      <c r="H4" s="1"/>
      <c r="I4" s="41" t="str">
        <f>'[1]Dati'!C9</f>
        <v>Via Maestranza n.33 </v>
      </c>
      <c r="J4" s="29"/>
      <c r="K4" s="29"/>
      <c r="L4" s="29"/>
      <c r="T4" s="36"/>
      <c r="U4" s="36"/>
      <c r="V4" s="36"/>
      <c r="W4" s="36"/>
    </row>
    <row r="5" spans="2:23" s="2" customFormat="1" ht="12.75">
      <c r="B5" s="1"/>
      <c r="C5" s="1"/>
      <c r="D5" s="1"/>
      <c r="E5" s="1"/>
      <c r="F5" s="1"/>
      <c r="G5" s="1"/>
      <c r="H5" s="1"/>
      <c r="I5" s="41" t="str">
        <f>'[1]Dati'!C10</f>
        <v>96100 - SIRACUSA</v>
      </c>
      <c r="J5" s="29"/>
      <c r="K5" s="29"/>
      <c r="L5" s="29"/>
      <c r="T5" s="36"/>
      <c r="U5" s="36"/>
      <c r="V5" s="36"/>
      <c r="W5" s="36"/>
    </row>
    <row r="6" spans="2:23" s="2" customFormat="1" ht="12.75" customHeight="1">
      <c r="B6" s="1"/>
      <c r="C6" s="1"/>
      <c r="D6" s="1"/>
      <c r="E6" s="1"/>
      <c r="F6" s="1"/>
      <c r="G6" s="1"/>
      <c r="H6" s="1"/>
      <c r="I6" s="43" t="s">
        <v>18</v>
      </c>
      <c r="J6" s="29"/>
      <c r="K6" s="29"/>
      <c r="L6" s="29"/>
      <c r="T6" s="36"/>
      <c r="U6" s="36"/>
      <c r="V6" s="36"/>
      <c r="W6" s="36"/>
    </row>
    <row r="7" spans="2:23" s="2" customFormat="1" ht="12.75">
      <c r="B7" s="1"/>
      <c r="C7" s="1"/>
      <c r="D7" s="1"/>
      <c r="E7" s="1"/>
      <c r="F7" s="1"/>
      <c r="G7" s="1"/>
      <c r="H7" s="1"/>
      <c r="I7" s="43" t="s">
        <v>19</v>
      </c>
      <c r="J7" s="29"/>
      <c r="K7" s="29"/>
      <c r="L7" s="29"/>
      <c r="T7" s="36"/>
      <c r="U7" s="36"/>
      <c r="V7" s="36"/>
      <c r="W7" s="36"/>
    </row>
    <row r="8" spans="2:23" s="2" customFormat="1" ht="18">
      <c r="B8" s="44" t="s">
        <v>25</v>
      </c>
      <c r="C8" s="36"/>
      <c r="D8" s="36"/>
      <c r="E8" s="36"/>
      <c r="F8" s="36"/>
      <c r="G8" s="36"/>
      <c r="H8" s="36"/>
      <c r="I8" s="36"/>
      <c r="J8" s="36"/>
      <c r="K8" s="36"/>
      <c r="L8" s="36"/>
      <c r="T8" s="36"/>
      <c r="U8" s="36"/>
      <c r="V8" s="36"/>
      <c r="W8" s="36"/>
    </row>
    <row r="9" spans="2:12" s="2" customFormat="1" ht="20.25">
      <c r="B9" s="35" t="s">
        <v>26</v>
      </c>
      <c r="C9" s="36"/>
      <c r="D9" s="36"/>
      <c r="E9" s="36"/>
      <c r="F9" s="36"/>
      <c r="G9" s="36"/>
      <c r="H9" s="36"/>
      <c r="I9" s="36"/>
      <c r="J9" s="36"/>
      <c r="K9" s="36"/>
      <c r="L9" s="36"/>
    </row>
    <row r="10" spans="2:12" s="2" customFormat="1" ht="20.25">
      <c r="B10" s="25"/>
      <c r="C10" s="23"/>
      <c r="D10" s="23"/>
      <c r="E10" s="26"/>
      <c r="F10" s="23"/>
      <c r="G10" s="23"/>
      <c r="H10" s="23"/>
      <c r="I10" s="23"/>
      <c r="J10" s="23"/>
      <c r="K10" s="23"/>
      <c r="L10" s="23"/>
    </row>
    <row r="11" spans="2:12" s="2" customFormat="1" ht="12.75">
      <c r="B11" s="1"/>
      <c r="C11" s="1"/>
      <c r="D11" s="1"/>
      <c r="E11" s="1"/>
      <c r="F11" s="1"/>
      <c r="G11" s="1"/>
      <c r="H11" s="1"/>
      <c r="I11" s="1"/>
      <c r="J11" s="1"/>
      <c r="K11" s="1"/>
      <c r="L11" s="1"/>
    </row>
    <row r="12" spans="2:19" s="2" customFormat="1" ht="12.75">
      <c r="B12" s="1"/>
      <c r="C12" s="1"/>
      <c r="D12" s="1"/>
      <c r="E12" s="4" t="s">
        <v>0</v>
      </c>
      <c r="F12" s="1"/>
      <c r="G12" s="1"/>
      <c r="H12" s="1"/>
      <c r="I12" s="5">
        <f>IF('[1]Dati'!C47="SI","                     PREVISIONI METEO                      ","")</f>
      </c>
      <c r="J12" s="5"/>
      <c r="K12" s="5"/>
      <c r="L12" s="5"/>
      <c r="O12" s="6">
        <f>IF('[1]Dati'!C47="SI",1,"")</f>
      </c>
      <c r="P12" s="7">
        <f>IF('[1]Dati'!C47="SI","                     PREVISIONI METEO                      ","")</f>
      </c>
      <c r="Q12" s="8"/>
      <c r="R12" s="8"/>
      <c r="S12" s="8"/>
    </row>
    <row r="13" spans="2:19" s="2" customFormat="1" ht="12.75">
      <c r="B13" s="32" t="s">
        <v>1</v>
      </c>
      <c r="C13" s="32"/>
      <c r="D13" s="32"/>
      <c r="E13" s="37" t="s">
        <v>23</v>
      </c>
      <c r="F13" s="38"/>
      <c r="G13" s="38"/>
      <c r="H13" s="38"/>
      <c r="I13" s="9">
        <f>IF('[1]Dati'!C47="SI","        Vento : "&amp;'[1]Dati'!C51&amp;" ("&amp;'[1]Dati'!C50&amp;")","")</f>
      </c>
      <c r="J13" s="9"/>
      <c r="K13" s="9"/>
      <c r="L13" s="5"/>
      <c r="O13" s="6">
        <f>IF('[1]Dati'!C47="SI",1,"")</f>
      </c>
      <c r="P13" s="10">
        <f>IF('[1]Dati'!C47="SI","        Vento : "&amp;'[1]Dati'!C51&amp;" ("&amp;'[1]Dati'!C50&amp;")","")</f>
      </c>
      <c r="Q13" s="10"/>
      <c r="R13" s="10"/>
      <c r="S13" s="10"/>
    </row>
    <row r="14" spans="2:19" s="2" customFormat="1" ht="12.75">
      <c r="B14" s="11" t="s">
        <v>2</v>
      </c>
      <c r="C14" s="1"/>
      <c r="D14" s="1"/>
      <c r="E14" s="39" t="s">
        <v>15</v>
      </c>
      <c r="F14" s="40"/>
      <c r="G14" s="40"/>
      <c r="H14" s="40"/>
      <c r="I14" s="9">
        <f>IF('[1]Dati'!C47="SI","        Temperatura a mt.0  s.l.m.:  "&amp;'[1]Dati'!C49&amp;"° ","")</f>
      </c>
      <c r="J14" s="9"/>
      <c r="K14" s="9"/>
      <c r="L14" s="5"/>
      <c r="O14" s="6">
        <f>IF('[1]Dati'!C47="SI",1,"")</f>
      </c>
      <c r="P14" s="13">
        <f>IF('[1]Dati'!C47="SI","        Temperatura a mt.0  s.l.m.:  "&amp;'[1]Dati'!C49&amp;"° ","")</f>
      </c>
      <c r="Q14" s="14"/>
      <c r="R14" s="14"/>
      <c r="S14" s="14"/>
    </row>
    <row r="15" spans="2:19" s="2" customFormat="1" ht="12.75">
      <c r="B15" s="1" t="s">
        <v>3</v>
      </c>
      <c r="C15" s="1"/>
      <c r="D15" s="1"/>
      <c r="E15" s="34" t="s">
        <v>27</v>
      </c>
      <c r="F15" s="29"/>
      <c r="G15" s="29"/>
      <c r="H15" s="29"/>
      <c r="I15" s="9">
        <f>IF('[1]Dati'!C47="SI","        Minima: "&amp;" "&amp;TEXT('[1]Dati'!F97,"0#"&amp;"°")&amp;"( "&amp;'[1]Dati'!F98&amp;" mt."&amp;'[1]Dati'!I97&amp;")","")</f>
      </c>
      <c r="J15" s="9"/>
      <c r="K15" s="9"/>
      <c r="L15" s="5"/>
      <c r="O15" s="6">
        <f>IF('[1]Dati'!C47="SI",1,"")</f>
      </c>
      <c r="P15" s="13">
        <f>IF('[1]Dati'!C47="SI","        Minima: "&amp;" "&amp;TEXT('[1]Dati'!F97,"0#"&amp;"°")&amp;"( "&amp;'[1]Dati'!F98&amp;" mt."&amp;'[1]Dati'!I97&amp;")","")</f>
      </c>
      <c r="Q15" s="14"/>
      <c r="R15" s="14"/>
      <c r="S15" s="14"/>
    </row>
    <row r="16" spans="2:19" s="2" customFormat="1" ht="12.75">
      <c r="B16" s="1" t="s">
        <v>4</v>
      </c>
      <c r="C16" s="1"/>
      <c r="D16" s="1"/>
      <c r="E16" s="33" t="s">
        <v>14</v>
      </c>
      <c r="F16" s="29"/>
      <c r="G16" s="29"/>
      <c r="H16" s="29"/>
      <c r="I16" s="9"/>
      <c r="J16" s="15"/>
      <c r="K16" s="16"/>
      <c r="L16" s="5">
        <f>IF('[1]Dati'!C47="SI",'[1]Dati'!C52,"")</f>
      </c>
      <c r="M16" s="17"/>
      <c r="O16" s="6">
        <f>IF('[1]Dati'!C47="SI",1,"")</f>
      </c>
      <c r="P16" s="18"/>
      <c r="Q16" s="18">
        <f>IF('[1]Dati'!C47="no",1,"")</f>
        <v>1</v>
      </c>
      <c r="R16" s="18"/>
      <c r="S16" s="18"/>
    </row>
    <row r="17" spans="2:19" s="2" customFormat="1" ht="12.75" customHeight="1">
      <c r="B17" s="1" t="s">
        <v>5</v>
      </c>
      <c r="C17" s="1"/>
      <c r="D17" s="1"/>
      <c r="E17" s="33" t="s">
        <v>28</v>
      </c>
      <c r="F17" s="29"/>
      <c r="G17" s="29"/>
      <c r="H17" s="29"/>
      <c r="I17" s="9"/>
      <c r="J17" s="15"/>
      <c r="K17" s="19"/>
      <c r="L17" s="5">
        <f>IF('[1]Dati'!C47="SI",'[1]Dati'!C52,"")</f>
      </c>
      <c r="M17" s="17"/>
      <c r="O17" s="6">
        <f>IF('[1]Dati'!C47="SI",1,"")</f>
      </c>
      <c r="P17" s="18"/>
      <c r="Q17" s="20"/>
      <c r="R17" s="18"/>
      <c r="S17" s="18"/>
    </row>
    <row r="18" spans="2:19" s="2" customFormat="1" ht="12.75" customHeight="1">
      <c r="B18" s="1" t="s">
        <v>6</v>
      </c>
      <c r="C18" s="1"/>
      <c r="D18" s="1"/>
      <c r="E18" s="33" t="s">
        <v>28</v>
      </c>
      <c r="F18" s="29"/>
      <c r="G18" s="29"/>
      <c r="H18" s="29"/>
      <c r="I18" s="9"/>
      <c r="J18" s="15"/>
      <c r="K18" s="9"/>
      <c r="L18" s="5"/>
      <c r="M18" s="17"/>
      <c r="O18" s="6">
        <f>IF('[1]Dati'!C47="SI",1,"")</f>
      </c>
      <c r="P18" s="18"/>
      <c r="Q18" s="20"/>
      <c r="R18" s="18"/>
      <c r="S18" s="18"/>
    </row>
    <row r="19" spans="2:19" s="2" customFormat="1" ht="12.75">
      <c r="B19" s="1" t="s">
        <v>7</v>
      </c>
      <c r="C19" s="1"/>
      <c r="D19" s="1"/>
      <c r="E19" s="33" t="s">
        <v>29</v>
      </c>
      <c r="F19" s="29"/>
      <c r="G19" s="29"/>
      <c r="H19" s="29"/>
      <c r="I19" s="9"/>
      <c r="J19" s="15"/>
      <c r="K19" s="9"/>
      <c r="L19" s="5">
        <f>IF('[1]Dati'!C47="SI",'[1]Dati'!C52,"")</f>
      </c>
      <c r="M19" s="17"/>
      <c r="O19" s="6">
        <f>IF('[1]Dati'!C47="SI",1,"")</f>
      </c>
      <c r="P19" s="18"/>
      <c r="Q19" s="20"/>
      <c r="R19" s="18"/>
      <c r="S19" s="18"/>
    </row>
    <row r="20" spans="2:19" s="2" customFormat="1" ht="12.75">
      <c r="B20" s="1"/>
      <c r="C20" s="1"/>
      <c r="D20" s="1"/>
      <c r="E20" s="24" t="s">
        <v>24</v>
      </c>
      <c r="F20" s="3"/>
      <c r="G20" s="3"/>
      <c r="H20" s="3"/>
      <c r="I20" s="9"/>
      <c r="J20" s="15"/>
      <c r="K20" s="9"/>
      <c r="L20" s="5"/>
      <c r="M20" s="17"/>
      <c r="O20" s="6"/>
      <c r="P20" s="18"/>
      <c r="Q20" s="20"/>
      <c r="R20" s="18"/>
      <c r="S20" s="18"/>
    </row>
    <row r="21" spans="2:19" s="2" customFormat="1" ht="12.75">
      <c r="B21" s="11" t="s">
        <v>8</v>
      </c>
      <c r="C21" s="1"/>
      <c r="D21" s="1"/>
      <c r="E21" s="33" t="str">
        <f>'[1]Dati'!C21&amp;""</f>
        <v>Scarpe da trekking (obbligatorie)</v>
      </c>
      <c r="F21" s="29"/>
      <c r="G21" s="29"/>
      <c r="H21" s="29"/>
      <c r="I21" s="9"/>
      <c r="J21" s="15"/>
      <c r="K21" s="19"/>
      <c r="L21" s="5">
        <f>IF('[1]Dati'!C47="SI",'[1]Dati'!C52,"")</f>
      </c>
      <c r="M21" s="17"/>
      <c r="N21" s="21"/>
      <c r="O21" s="6">
        <f>IF('[1]Dati'!C47="SI",1,"")</f>
      </c>
      <c r="P21" s="18"/>
      <c r="Q21" s="20"/>
      <c r="R21" s="18"/>
      <c r="S21" s="18"/>
    </row>
    <row r="22" spans="2:19" s="2" customFormat="1" ht="12.75">
      <c r="B22" s="11" t="s">
        <v>9</v>
      </c>
      <c r="C22" s="1"/>
      <c r="D22" s="1"/>
      <c r="E22" s="32" t="str">
        <f>'[1]Dati'!C23</f>
        <v>Colazione al sacco</v>
      </c>
      <c r="F22" s="32"/>
      <c r="G22" s="32"/>
      <c r="H22" s="32"/>
      <c r="I22" s="9"/>
      <c r="J22" s="9"/>
      <c r="K22" s="9"/>
      <c r="L22" s="5"/>
      <c r="O22" s="6">
        <f>IF('[1]Dati'!C47="SI",1,"")</f>
      </c>
      <c r="P22" s="10">
        <f>IF('[1]Dati'!C47="SI","        Consumo calorie previsto: "&amp;'[1]Dati'!I135,"")</f>
      </c>
      <c r="Q22" s="10"/>
      <c r="R22" s="10"/>
      <c r="S22" s="10"/>
    </row>
    <row r="23" spans="2:19" s="2" customFormat="1" ht="12.75">
      <c r="B23" s="11" t="s">
        <v>10</v>
      </c>
      <c r="C23" s="1"/>
      <c r="D23" s="1"/>
      <c r="E23" s="32" t="s">
        <v>30</v>
      </c>
      <c r="F23" s="32"/>
      <c r="G23" s="32"/>
      <c r="H23" s="32"/>
      <c r="I23" s="9"/>
      <c r="J23" s="9"/>
      <c r="K23" s="9"/>
      <c r="L23" s="5"/>
      <c r="O23" s="6">
        <f>IF('[1]Dati'!C47="SI",1,"")</f>
      </c>
      <c r="P23" s="10">
        <f>IF('[1]Dati'!C47="SI","        Contapassi: "&amp;'[1]Dati'!C112,"")</f>
      </c>
      <c r="Q23" s="10"/>
      <c r="R23" s="10"/>
      <c r="S23" s="10"/>
    </row>
    <row r="24" spans="2:19" s="2" customFormat="1" ht="12.75">
      <c r="B24" s="11" t="s">
        <v>11</v>
      </c>
      <c r="C24" s="1"/>
      <c r="D24" s="1"/>
      <c r="E24" s="32" t="s">
        <v>31</v>
      </c>
      <c r="F24" s="32"/>
      <c r="G24" s="32"/>
      <c r="H24" s="32"/>
      <c r="I24" s="9"/>
      <c r="J24" s="9"/>
      <c r="K24" s="9"/>
      <c r="L24" s="5"/>
      <c r="O24" s="6">
        <f>IF('[1]Dati'!C47="SI",1,"")</f>
      </c>
      <c r="P24" s="10">
        <f>IF('[1]Dati'!C47="SI","        Bosco: "&amp;'[1]Dati'!C48&amp;" km."&amp;'[1]Dati'!F48,"")</f>
      </c>
      <c r="Q24" s="10"/>
      <c r="R24" s="10"/>
      <c r="S24" s="10"/>
    </row>
    <row r="25" spans="2:19" s="2" customFormat="1" ht="12.75">
      <c r="B25" s="11" t="s">
        <v>12</v>
      </c>
      <c r="C25" s="1"/>
      <c r="D25" s="1"/>
      <c r="E25" s="32" t="s">
        <v>32</v>
      </c>
      <c r="F25" s="32"/>
      <c r="G25" s="32"/>
      <c r="H25" s="32"/>
      <c r="I25" s="5"/>
      <c r="J25" s="5"/>
      <c r="K25" s="5"/>
      <c r="L25" s="5"/>
      <c r="O25" s="6">
        <f>IF('[1]Dati'!C47="SI",1,"")</f>
      </c>
      <c r="P25" s="10">
        <f>IF('[1]Dati'!C47="SI","        Peso zaino previsto: Kg. "&amp;'[1]Dati'!I64,"")</f>
      </c>
      <c r="Q25" s="10"/>
      <c r="R25" s="10"/>
      <c r="S25" s="10"/>
    </row>
    <row r="26" spans="2:13" ht="12.75">
      <c r="B26" s="22" t="s">
        <v>13</v>
      </c>
      <c r="C26" s="12"/>
      <c r="D26" s="12"/>
      <c r="E26" s="29" t="s">
        <v>16</v>
      </c>
      <c r="F26" s="29"/>
      <c r="G26" s="29"/>
      <c r="H26" s="29"/>
      <c r="I26" s="29"/>
      <c r="J26" s="29"/>
      <c r="K26" s="29"/>
      <c r="L26" s="29"/>
      <c r="M26" s="30"/>
    </row>
    <row r="27" spans="2:12" s="2" customFormat="1" ht="12.75" customHeight="1">
      <c r="B27" s="11" t="s">
        <v>20</v>
      </c>
      <c r="C27" s="1"/>
      <c r="D27" s="1"/>
      <c r="E27" s="31" t="s">
        <v>17</v>
      </c>
      <c r="F27" s="29"/>
      <c r="G27" s="29"/>
      <c r="H27" s="29"/>
      <c r="I27" s="29"/>
      <c r="J27" s="29"/>
      <c r="K27" s="29"/>
      <c r="L27" s="29"/>
    </row>
    <row r="28" spans="2:12" s="2" customFormat="1" ht="12.75" customHeight="1">
      <c r="B28" s="11"/>
      <c r="C28" s="1"/>
      <c r="D28" s="1"/>
      <c r="E28" s="27"/>
      <c r="F28" s="3"/>
      <c r="G28" s="3"/>
      <c r="H28" s="3"/>
      <c r="I28" s="3"/>
      <c r="J28" s="3"/>
      <c r="K28" s="3"/>
      <c r="L28" s="3"/>
    </row>
    <row r="29" spans="2:12" s="2" customFormat="1" ht="12.75" customHeight="1">
      <c r="B29" s="28" t="s">
        <v>21</v>
      </c>
      <c r="C29" s="1"/>
      <c r="D29" s="1"/>
      <c r="E29" s="27"/>
      <c r="F29" s="3"/>
      <c r="G29" s="3"/>
      <c r="H29" s="3"/>
      <c r="I29" s="3"/>
      <c r="J29" s="3"/>
      <c r="K29" s="3"/>
      <c r="L29" s="3"/>
    </row>
    <row r="30" spans="2:12" s="2" customFormat="1" ht="12.75" customHeight="1">
      <c r="B30" s="28" t="s">
        <v>22</v>
      </c>
      <c r="C30" s="1"/>
      <c r="D30" s="1"/>
      <c r="E30" s="27"/>
      <c r="F30" s="3"/>
      <c r="G30" s="3"/>
      <c r="H30" s="3"/>
      <c r="I30" s="3"/>
      <c r="J30" s="3"/>
      <c r="K30" s="3"/>
      <c r="L30" s="3"/>
    </row>
    <row r="31" spans="2:12" s="2" customFormat="1" ht="10.5" customHeight="1">
      <c r="B31" s="1"/>
      <c r="C31" s="1"/>
      <c r="D31" s="1"/>
      <c r="E31" s="1"/>
      <c r="F31" s="1"/>
      <c r="G31" s="1"/>
      <c r="H31" s="1"/>
      <c r="I31" s="1"/>
      <c r="J31" s="1"/>
      <c r="K31" s="1"/>
      <c r="L31" s="1"/>
    </row>
    <row r="32" spans="2:12" s="2" customFormat="1" ht="12.75">
      <c r="B32" s="1"/>
      <c r="C32" s="1"/>
      <c r="D32" s="1"/>
      <c r="E32" s="1"/>
      <c r="F32" s="1"/>
      <c r="G32" s="1"/>
      <c r="H32" s="1"/>
      <c r="I32" s="1"/>
      <c r="J32" s="1"/>
      <c r="K32" s="1"/>
      <c r="L32" s="1"/>
    </row>
    <row r="33" spans="2:12" s="2" customFormat="1" ht="12.75">
      <c r="B33" s="1"/>
      <c r="C33" s="1"/>
      <c r="D33" s="1"/>
      <c r="E33" s="1"/>
      <c r="F33" s="1"/>
      <c r="G33" s="1"/>
      <c r="H33" s="1"/>
      <c r="I33" s="1"/>
      <c r="J33" s="1"/>
      <c r="K33" s="1"/>
      <c r="L33" s="1"/>
    </row>
    <row r="34" spans="2:12" s="2" customFormat="1" ht="12.75">
      <c r="B34" s="1"/>
      <c r="C34" s="1"/>
      <c r="D34" s="1"/>
      <c r="E34" s="1"/>
      <c r="F34" s="1"/>
      <c r="G34" s="1"/>
      <c r="H34" s="1"/>
      <c r="I34" s="1"/>
      <c r="J34" s="1"/>
      <c r="K34" s="1"/>
      <c r="L34" s="1"/>
    </row>
    <row r="35" spans="2:12" s="2" customFormat="1" ht="12.75">
      <c r="B35" s="1"/>
      <c r="C35" s="1"/>
      <c r="D35" s="1"/>
      <c r="E35" s="1"/>
      <c r="F35" s="1"/>
      <c r="G35" s="1"/>
      <c r="H35" s="1"/>
      <c r="I35" s="1"/>
      <c r="J35" s="1"/>
      <c r="K35" s="1"/>
      <c r="L35" s="1"/>
    </row>
    <row r="36" spans="2:12" s="2" customFormat="1" ht="12.75">
      <c r="B36" s="1"/>
      <c r="C36" s="1"/>
      <c r="D36" s="1"/>
      <c r="E36" s="1"/>
      <c r="F36" s="1"/>
      <c r="G36" s="1"/>
      <c r="H36" s="1"/>
      <c r="I36" s="1"/>
      <c r="J36" s="1"/>
      <c r="K36" s="1"/>
      <c r="L36" s="1"/>
    </row>
    <row r="37" spans="2:12" s="2" customFormat="1" ht="12.75">
      <c r="B37" s="1"/>
      <c r="C37" s="1"/>
      <c r="D37" s="1"/>
      <c r="E37" s="1"/>
      <c r="F37" s="1"/>
      <c r="G37" s="1"/>
      <c r="H37" s="1"/>
      <c r="I37" s="1"/>
      <c r="J37" s="1"/>
      <c r="K37" s="1"/>
      <c r="L37" s="1"/>
    </row>
    <row r="38" spans="2:12" s="2" customFormat="1" ht="12.75">
      <c r="B38" s="1"/>
      <c r="C38" s="1"/>
      <c r="D38" s="1"/>
      <c r="E38" s="1"/>
      <c r="F38" s="1"/>
      <c r="G38" s="1"/>
      <c r="H38" s="1"/>
      <c r="I38" s="1"/>
      <c r="J38" s="1"/>
      <c r="K38" s="1"/>
      <c r="L38" s="1"/>
    </row>
    <row r="39" spans="2:12" s="2" customFormat="1" ht="12.75">
      <c r="B39" s="1"/>
      <c r="C39" s="1"/>
      <c r="D39" s="1"/>
      <c r="E39" s="1"/>
      <c r="F39" s="1"/>
      <c r="G39" s="1"/>
      <c r="H39" s="1"/>
      <c r="I39" s="1"/>
      <c r="J39" s="1"/>
      <c r="K39" s="1"/>
      <c r="L39" s="1"/>
    </row>
    <row r="40" spans="2:12" s="2" customFormat="1" ht="12.75">
      <c r="B40" s="1"/>
      <c r="C40" s="1"/>
      <c r="D40" s="1"/>
      <c r="E40" s="1"/>
      <c r="F40" s="1"/>
      <c r="G40" s="1"/>
      <c r="H40" s="1"/>
      <c r="I40" s="1"/>
      <c r="J40" s="1"/>
      <c r="K40" s="1"/>
      <c r="L40" s="1"/>
    </row>
    <row r="41" spans="2:12" s="2" customFormat="1" ht="12.75">
      <c r="B41" s="1"/>
      <c r="C41" s="1"/>
      <c r="D41" s="1"/>
      <c r="E41" s="1"/>
      <c r="F41" s="1"/>
      <c r="G41" s="1"/>
      <c r="H41" s="1"/>
      <c r="I41" s="1"/>
      <c r="J41" s="1"/>
      <c r="K41" s="1"/>
      <c r="L41" s="1"/>
    </row>
    <row r="42" spans="2:12" s="2" customFormat="1" ht="12.75">
      <c r="B42" s="1"/>
      <c r="C42" s="1"/>
      <c r="D42" s="1"/>
      <c r="E42" s="1"/>
      <c r="F42" s="1"/>
      <c r="G42" s="1"/>
      <c r="H42" s="1"/>
      <c r="I42" s="1"/>
      <c r="J42" s="1"/>
      <c r="K42" s="1"/>
      <c r="L42" s="1"/>
    </row>
    <row r="43" spans="2:12" s="2" customFormat="1" ht="12.75">
      <c r="B43" s="1"/>
      <c r="C43" s="1"/>
      <c r="D43" s="1"/>
      <c r="E43" s="1"/>
      <c r="F43" s="1"/>
      <c r="G43" s="1"/>
      <c r="H43" s="1"/>
      <c r="I43" s="1"/>
      <c r="J43" s="1"/>
      <c r="K43" s="1"/>
      <c r="L43" s="1"/>
    </row>
    <row r="44" spans="2:12" s="2" customFormat="1" ht="12.75">
      <c r="B44" s="1"/>
      <c r="C44" s="1"/>
      <c r="D44" s="1"/>
      <c r="E44" s="1"/>
      <c r="F44" s="1"/>
      <c r="G44" s="1"/>
      <c r="H44" s="1"/>
      <c r="I44" s="1"/>
      <c r="J44" s="1"/>
      <c r="K44" s="1"/>
      <c r="L44" s="1"/>
    </row>
    <row r="45" spans="2:12" s="2" customFormat="1" ht="12.75">
      <c r="B45" s="1"/>
      <c r="C45" s="1"/>
      <c r="D45" s="1"/>
      <c r="E45" s="1"/>
      <c r="F45" s="1"/>
      <c r="G45" s="1"/>
      <c r="H45" s="1"/>
      <c r="I45" s="1"/>
      <c r="J45" s="1"/>
      <c r="K45" s="1"/>
      <c r="L45" s="1"/>
    </row>
    <row r="46" spans="2:12" s="2" customFormat="1" ht="12.75">
      <c r="B46" s="1"/>
      <c r="C46" s="1"/>
      <c r="D46" s="1"/>
      <c r="E46" s="1"/>
      <c r="F46" s="1"/>
      <c r="G46" s="1"/>
      <c r="H46" s="1"/>
      <c r="I46" s="1"/>
      <c r="J46" s="1"/>
      <c r="K46" s="1"/>
      <c r="L46" s="1"/>
    </row>
    <row r="47" spans="2:12" s="2" customFormat="1" ht="12.75">
      <c r="B47" s="1"/>
      <c r="C47" s="1"/>
      <c r="D47" s="1"/>
      <c r="E47" s="1"/>
      <c r="F47" s="1"/>
      <c r="G47" s="1"/>
      <c r="H47" s="1"/>
      <c r="I47" s="1"/>
      <c r="J47" s="1"/>
      <c r="K47" s="1"/>
      <c r="L47" s="1"/>
    </row>
    <row r="48" spans="2:12" s="2" customFormat="1" ht="12.75">
      <c r="B48" s="1"/>
      <c r="C48" s="1"/>
      <c r="D48" s="1"/>
      <c r="E48" s="1"/>
      <c r="F48" s="1"/>
      <c r="G48" s="1"/>
      <c r="H48" s="1"/>
      <c r="I48" s="1"/>
      <c r="J48" s="1"/>
      <c r="K48" s="1"/>
      <c r="L48" s="1"/>
    </row>
    <row r="49" spans="2:12" s="2" customFormat="1" ht="12.75">
      <c r="B49" s="1"/>
      <c r="C49" s="1"/>
      <c r="D49" s="1"/>
      <c r="E49" s="1"/>
      <c r="F49" s="1"/>
      <c r="G49" s="1"/>
      <c r="H49" s="1"/>
      <c r="I49" s="1"/>
      <c r="J49" s="1"/>
      <c r="K49" s="1"/>
      <c r="L49" s="1"/>
    </row>
    <row r="50" spans="2:12" s="2" customFormat="1" ht="12.75">
      <c r="B50" s="12"/>
      <c r="C50" s="12"/>
      <c r="D50" s="12"/>
      <c r="E50" s="12"/>
      <c r="F50" s="12"/>
      <c r="G50" s="12"/>
      <c r="H50" s="12"/>
      <c r="I50" s="12"/>
      <c r="J50" s="12"/>
      <c r="K50" s="12"/>
      <c r="L50" s="1"/>
    </row>
    <row r="51" spans="2:12" s="2" customFormat="1" ht="12.75">
      <c r="B51" s="12"/>
      <c r="C51" s="12"/>
      <c r="D51" s="12"/>
      <c r="E51" s="12"/>
      <c r="F51" s="12"/>
      <c r="G51" s="12"/>
      <c r="H51" s="12"/>
      <c r="I51" s="12"/>
      <c r="J51" s="12"/>
      <c r="K51" s="12"/>
      <c r="L51" s="1"/>
    </row>
    <row r="52" spans="2:12" s="2" customFormat="1" ht="12.75">
      <c r="B52" s="12"/>
      <c r="C52" s="12"/>
      <c r="D52" s="12"/>
      <c r="E52" s="12"/>
      <c r="F52" s="12"/>
      <c r="G52" s="12"/>
      <c r="H52" s="12"/>
      <c r="I52" s="12"/>
      <c r="J52" s="12"/>
      <c r="K52" s="12"/>
      <c r="L52" s="1"/>
    </row>
    <row r="53" spans="2:12" s="2" customFormat="1" ht="12.75">
      <c r="B53" s="12"/>
      <c r="C53" s="12"/>
      <c r="D53" s="12"/>
      <c r="E53" s="12"/>
      <c r="F53" s="12"/>
      <c r="G53" s="12"/>
      <c r="H53" s="12"/>
      <c r="I53" s="12"/>
      <c r="J53" s="12"/>
      <c r="K53" s="12"/>
      <c r="L53" s="1"/>
    </row>
    <row r="54" spans="2:12" s="2" customFormat="1" ht="12.75">
      <c r="B54" s="12"/>
      <c r="C54" s="12"/>
      <c r="D54" s="12"/>
      <c r="E54" s="12"/>
      <c r="F54" s="12"/>
      <c r="G54" s="12"/>
      <c r="H54" s="12"/>
      <c r="I54" s="12"/>
      <c r="J54" s="12"/>
      <c r="K54" s="12"/>
      <c r="L54" s="1"/>
    </row>
    <row r="55" spans="2:12" s="2" customFormat="1" ht="12.75">
      <c r="B55" s="12"/>
      <c r="C55" s="12"/>
      <c r="D55" s="12"/>
      <c r="E55" s="12"/>
      <c r="F55" s="12"/>
      <c r="G55" s="12"/>
      <c r="H55" s="12"/>
      <c r="I55" s="12"/>
      <c r="J55" s="12"/>
      <c r="K55" s="12"/>
      <c r="L55" s="1"/>
    </row>
    <row r="56" spans="2:12" s="2" customFormat="1" ht="12.75">
      <c r="B56" s="12"/>
      <c r="C56" s="12"/>
      <c r="D56" s="12"/>
      <c r="E56" s="12"/>
      <c r="F56" s="12"/>
      <c r="G56" s="12"/>
      <c r="H56" s="12"/>
      <c r="I56" s="12"/>
      <c r="J56" s="12"/>
      <c r="K56" s="12"/>
      <c r="L56" s="1"/>
    </row>
    <row r="57" spans="2:12" s="2" customFormat="1" ht="12.75">
      <c r="B57" s="12"/>
      <c r="C57" s="12"/>
      <c r="D57" s="12"/>
      <c r="E57" s="12"/>
      <c r="F57" s="12"/>
      <c r="G57" s="12"/>
      <c r="H57" s="12"/>
      <c r="I57" s="12"/>
      <c r="J57" s="12"/>
      <c r="K57" s="12"/>
      <c r="L57" s="1"/>
    </row>
    <row r="58" spans="2:12" s="2" customFormat="1" ht="12.75">
      <c r="B58" s="12"/>
      <c r="C58" s="12"/>
      <c r="D58" s="12"/>
      <c r="E58" s="12"/>
      <c r="F58" s="12"/>
      <c r="G58" s="12"/>
      <c r="H58" s="12"/>
      <c r="I58" s="12"/>
      <c r="J58" s="12"/>
      <c r="K58" s="12"/>
      <c r="L58" s="1"/>
    </row>
    <row r="59" spans="2:12" s="2" customFormat="1" ht="12.75">
      <c r="B59" s="12"/>
      <c r="C59" s="12"/>
      <c r="D59" s="12"/>
      <c r="E59" s="12"/>
      <c r="F59" s="12"/>
      <c r="G59" s="12"/>
      <c r="H59" s="12"/>
      <c r="I59" s="12"/>
      <c r="J59" s="12"/>
      <c r="K59" s="12"/>
      <c r="L59" s="1"/>
    </row>
    <row r="60" spans="2:12" s="2" customFormat="1" ht="12.75">
      <c r="B60" s="12"/>
      <c r="C60" s="12"/>
      <c r="D60" s="12"/>
      <c r="E60" s="12"/>
      <c r="F60" s="12"/>
      <c r="G60" s="12"/>
      <c r="H60" s="12"/>
      <c r="I60" s="12"/>
      <c r="J60" s="12"/>
      <c r="K60" s="12"/>
      <c r="L60" s="1"/>
    </row>
    <row r="61" spans="2:11" s="2" customFormat="1" ht="12.75">
      <c r="B61"/>
      <c r="C61"/>
      <c r="D61"/>
      <c r="E61"/>
      <c r="F61"/>
      <c r="G61"/>
      <c r="H61"/>
      <c r="I61"/>
      <c r="J61"/>
      <c r="K61"/>
    </row>
  </sheetData>
  <mergeCells count="24">
    <mergeCell ref="I3:L3"/>
    <mergeCell ref="T3:U8"/>
    <mergeCell ref="V3:W8"/>
    <mergeCell ref="I4:L4"/>
    <mergeCell ref="I5:L5"/>
    <mergeCell ref="I6:L6"/>
    <mergeCell ref="I7:L7"/>
    <mergeCell ref="B8:L8"/>
    <mergeCell ref="B9:L9"/>
    <mergeCell ref="B13:D13"/>
    <mergeCell ref="E13:H13"/>
    <mergeCell ref="E14:H14"/>
    <mergeCell ref="E19:H19"/>
    <mergeCell ref="E21:H21"/>
    <mergeCell ref="E22:H22"/>
    <mergeCell ref="E15:H15"/>
    <mergeCell ref="E16:H16"/>
    <mergeCell ref="E17:H17"/>
    <mergeCell ref="E18:H18"/>
    <mergeCell ref="E26:M26"/>
    <mergeCell ref="E27:L27"/>
    <mergeCell ref="E23:H23"/>
    <mergeCell ref="E24:H24"/>
    <mergeCell ref="E25:H25"/>
  </mergeCells>
  <conditionalFormatting sqref="P12:S12">
    <cfRule type="cellIs" priority="1" dxfId="0" operator="equal" stopIfTrue="1">
      <formula>V12</formula>
    </cfRule>
    <cfRule type="cellIs" priority="2" dxfId="1" operator="equal" stopIfTrue="1">
      <formula>W12</formula>
    </cfRule>
  </conditionalFormatting>
  <conditionalFormatting sqref="R13">
    <cfRule type="cellIs" priority="3" dxfId="0" operator="equal" stopIfTrue="1">
      <formula>V13</formula>
    </cfRule>
    <cfRule type="cellIs" priority="4" dxfId="2" operator="notEqual" stopIfTrue="1">
      <formula>W13</formula>
    </cfRule>
  </conditionalFormatting>
  <conditionalFormatting sqref="S13">
    <cfRule type="cellIs" priority="5" dxfId="0" operator="equal" stopIfTrue="1">
      <formula>V13</formula>
    </cfRule>
    <cfRule type="cellIs" priority="6" dxfId="3" operator="notEqual" stopIfTrue="1">
      <formula>W13</formula>
    </cfRule>
  </conditionalFormatting>
  <conditionalFormatting sqref="Q13">
    <cfRule type="cellIs" priority="7" dxfId="0" operator="equal" stopIfTrue="1">
      <formula>V13</formula>
    </cfRule>
    <cfRule type="cellIs" priority="8" dxfId="2" operator="notEqual" stopIfTrue="1">
      <formula>W13</formula>
    </cfRule>
  </conditionalFormatting>
  <conditionalFormatting sqref="P13 I22:I24 P22:P25">
    <cfRule type="cellIs" priority="9" dxfId="0" operator="equal" stopIfTrue="1">
      <formula>O13</formula>
    </cfRule>
    <cfRule type="cellIs" priority="10" dxfId="4" operator="equal" stopIfTrue="1">
      <formula>P13</formula>
    </cfRule>
  </conditionalFormatting>
  <conditionalFormatting sqref="Q22:Q25 J13:J15 J22:J24">
    <cfRule type="cellIs" priority="11" dxfId="0" operator="equal" stopIfTrue="1">
      <formula>O13</formula>
    </cfRule>
    <cfRule type="cellIs" priority="12" dxfId="0" operator="notEqual" stopIfTrue="1">
      <formula>P13</formula>
    </cfRule>
  </conditionalFormatting>
  <conditionalFormatting sqref="R22:R25 K13:K15 K18:K20 K22:K24">
    <cfRule type="cellIs" priority="13" dxfId="0" operator="equal" stopIfTrue="1">
      <formula>O13</formula>
    </cfRule>
    <cfRule type="cellIs" priority="14" dxfId="0" operator="notEqual" stopIfTrue="1">
      <formula>P13</formula>
    </cfRule>
  </conditionalFormatting>
  <conditionalFormatting sqref="S22:S25">
    <cfRule type="cellIs" priority="15" dxfId="0" operator="equal" stopIfTrue="1">
      <formula>V22</formula>
    </cfRule>
    <cfRule type="cellIs" priority="16" dxfId="5" operator="notEqual" stopIfTrue="1">
      <formula>W22</formula>
    </cfRule>
  </conditionalFormatting>
  <conditionalFormatting sqref="J16">
    <cfRule type="cellIs" priority="17" dxfId="6" operator="equal" stopIfTrue="1">
      <formula>P15</formula>
    </cfRule>
    <cfRule type="cellIs" priority="18" dxfId="7" operator="equal" stopIfTrue="1">
      <formula>Q15</formula>
    </cfRule>
  </conditionalFormatting>
  <conditionalFormatting sqref="J17:J20">
    <cfRule type="cellIs" priority="19" dxfId="6" operator="equal" stopIfTrue="1">
      <formula>P16</formula>
    </cfRule>
    <cfRule type="cellIs" priority="20" dxfId="8" operator="equal" stopIfTrue="1">
      <formula>Q16</formula>
    </cfRule>
  </conditionalFormatting>
  <conditionalFormatting sqref="J21">
    <cfRule type="cellIs" priority="21" dxfId="6" operator="equal" stopIfTrue="1">
      <formula>P19</formula>
    </cfRule>
    <cfRule type="cellIs" priority="22" dxfId="8" operator="equal" stopIfTrue="1">
      <formula>Q19</formula>
    </cfRule>
  </conditionalFormatting>
  <hyperlinks>
    <hyperlink ref="I6" r:id="rId1" display="www.caisiracusa.it"/>
    <hyperlink ref="I7" r:id="rId2" display="info@caisiracusa.it"/>
  </hyperlinks>
  <printOptions/>
  <pageMargins left="0.15" right="0.16" top="0.16" bottom="0.26" header="0.14" footer="0.21"/>
  <pageSetup fitToHeight="1" fitToWidth="1" horizontalDpi="600" verticalDpi="600" orientation="portrait" paperSize="9" scale="83"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dc:creator>
  <cp:keywords/>
  <dc:description/>
  <cp:lastModifiedBy>admin</cp:lastModifiedBy>
  <cp:lastPrinted>2010-05-10T10:04:12Z</cp:lastPrinted>
  <dcterms:created xsi:type="dcterms:W3CDTF">2004-05-11T20:09:35Z</dcterms:created>
  <dcterms:modified xsi:type="dcterms:W3CDTF">2010-05-10T20:19:14Z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